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9420" windowHeight="4500" activeTab="1"/>
  </bookViews>
  <sheets>
    <sheet name="List1" sheetId="1" r:id="rId1"/>
    <sheet name="List2" sheetId="2" r:id="rId2"/>
    <sheet name="List3" sheetId="3" r:id="rId3"/>
  </sheets>
  <definedNames>
    <definedName name="_xlnm.Print_Area" localSheetId="1">'List2'!$A$1:$G$358</definedName>
  </definedNames>
  <calcPr fullCalcOnLoad="1"/>
</workbook>
</file>

<file path=xl/sharedStrings.xml><?xml version="1.0" encoding="utf-8"?>
<sst xmlns="http://schemas.openxmlformats.org/spreadsheetml/2006/main" count="652" uniqueCount="310">
  <si>
    <t>daň z příjmu FO</t>
  </si>
  <si>
    <t>daň z příjmu PO</t>
  </si>
  <si>
    <t>daň z příjmu PO za obce</t>
  </si>
  <si>
    <t>správní poplatky</t>
  </si>
  <si>
    <t>poplatek ze psů</t>
  </si>
  <si>
    <t>bytové poplatky</t>
  </si>
  <si>
    <t>poplatek ze vstupného</t>
  </si>
  <si>
    <t>poplatek z ubyt. Kapacit</t>
  </si>
  <si>
    <t>poplatek za prov. VHP</t>
  </si>
  <si>
    <t>daň z nemovitostí</t>
  </si>
  <si>
    <t>dotace OKU</t>
  </si>
  <si>
    <t>ost.neinv.přij.dotace ze st.rozp.</t>
  </si>
  <si>
    <t>poplatek za užívání veř.prostr.</t>
  </si>
  <si>
    <t>neinv.přij.dotace od obcí</t>
  </si>
  <si>
    <t>neinv.přij.dotace od reg.org.</t>
  </si>
  <si>
    <t>převody z vlastních fondů</t>
  </si>
  <si>
    <t>příjmy z pronájmu lesa</t>
  </si>
  <si>
    <t>příjmy z prodeje zboží-foto</t>
  </si>
  <si>
    <t>příjmy z posk.služeb-ZŠ</t>
  </si>
  <si>
    <t>příjmy z post.služeb-ŠJ</t>
  </si>
  <si>
    <t>příjmy z posk.služeb-míst.rozhlas</t>
  </si>
  <si>
    <t>příjmy z pronájmu KD</t>
  </si>
  <si>
    <t>příjmy z pronájmu ZS</t>
  </si>
  <si>
    <t>příjmy z pronájmu-byty</t>
  </si>
  <si>
    <t>příjmy z pronájmu hrobů</t>
  </si>
  <si>
    <t>komunální služby</t>
  </si>
  <si>
    <t>příjmy z poskytování služeb</t>
  </si>
  <si>
    <t>příjmy z pronájmu pozemků</t>
  </si>
  <si>
    <t>prodej neinv.majetku</t>
  </si>
  <si>
    <t>příjmy z prodeje pozemků</t>
  </si>
  <si>
    <t>příjmy z prodeje ost.nemovitostí</t>
  </si>
  <si>
    <t>veřejná zeleň</t>
  </si>
  <si>
    <t>příjmy z poskytovaných služeb</t>
  </si>
  <si>
    <t>DPS</t>
  </si>
  <si>
    <t>příjmy z pronájmu</t>
  </si>
  <si>
    <t>hasiči</t>
  </si>
  <si>
    <t>správa</t>
  </si>
  <si>
    <t>příjmy z prodeje majetku</t>
  </si>
  <si>
    <t>příjmy z úroků</t>
  </si>
  <si>
    <t>příjmy z dividend</t>
  </si>
  <si>
    <t>osatní nedaňové příjmy</t>
  </si>
  <si>
    <t>ostatní investiční příjmy</t>
  </si>
  <si>
    <t>celkem</t>
  </si>
  <si>
    <t>zůstatek z roku 1998</t>
  </si>
  <si>
    <t>platba úroků staveb.spoření</t>
  </si>
  <si>
    <t>Výdaje</t>
  </si>
  <si>
    <t>obchod a turismus</t>
  </si>
  <si>
    <t>nákup zboží</t>
  </si>
  <si>
    <t>neinv.dotace nezisk.organ.</t>
  </si>
  <si>
    <t>silnice</t>
  </si>
  <si>
    <t>dopravní obslužnost</t>
  </si>
  <si>
    <t>příspěvek VAS</t>
  </si>
  <si>
    <t>čištění odpadních vod</t>
  </si>
  <si>
    <t>MŠ</t>
  </si>
  <si>
    <t>knihy učební pomůcky</t>
  </si>
  <si>
    <t>video</t>
  </si>
  <si>
    <t>nákup materiálu</t>
  </si>
  <si>
    <t>voda</t>
  </si>
  <si>
    <t>elektrická energie</t>
  </si>
  <si>
    <t>pevná paliva</t>
  </si>
  <si>
    <t>služby pošt</t>
  </si>
  <si>
    <t>služby telekomunikací</t>
  </si>
  <si>
    <t>služby peněžních ústavů</t>
  </si>
  <si>
    <t>nákup služeb</t>
  </si>
  <si>
    <t>opravy a údržby</t>
  </si>
  <si>
    <t>základní škola</t>
  </si>
  <si>
    <t>programové vybavení</t>
  </si>
  <si>
    <t>cestovné</t>
  </si>
  <si>
    <t>pohoštění a dary</t>
  </si>
  <si>
    <t>neinv.transfery obcí</t>
  </si>
  <si>
    <t>platby daní a poplatků</t>
  </si>
  <si>
    <t>školní stravování</t>
  </si>
  <si>
    <t>platy zaměstnanců</t>
  </si>
  <si>
    <t>pojistné soc.zab.</t>
  </si>
  <si>
    <t>poj.zdrav.</t>
  </si>
  <si>
    <t>potraviny</t>
  </si>
  <si>
    <t>DHIM</t>
  </si>
  <si>
    <t>plyn</t>
  </si>
  <si>
    <t>školní družina</t>
  </si>
  <si>
    <t>činnosti knihovnické</t>
  </si>
  <si>
    <t>knahy a časopisy</t>
  </si>
  <si>
    <t>rozhlas a televize</t>
  </si>
  <si>
    <t>služby radiokomunikací</t>
  </si>
  <si>
    <t>zájmová činnost v kultuře</t>
  </si>
  <si>
    <t>SPOZ</t>
  </si>
  <si>
    <t>věcné dary</t>
  </si>
  <si>
    <t>tělovýchovná činnost</t>
  </si>
  <si>
    <t>zdravotní středisko</t>
  </si>
  <si>
    <t>bytové hospodářství</t>
  </si>
  <si>
    <t>platba daní a poplatků</t>
  </si>
  <si>
    <t>budovy, haly a stavby</t>
  </si>
  <si>
    <t>pozemky</t>
  </si>
  <si>
    <t>investiční úroky</t>
  </si>
  <si>
    <t>veřejné osvětlení</t>
  </si>
  <si>
    <t>ostatní osobní výdaje</t>
  </si>
  <si>
    <t>pohřebníctví</t>
  </si>
  <si>
    <t>poj.sociální</t>
  </si>
  <si>
    <t>OOPP</t>
  </si>
  <si>
    <t>pohonné hmoty</t>
  </si>
  <si>
    <t>správa v oblasti bydlení</t>
  </si>
  <si>
    <t>sběr a odvoz kom.odpadů</t>
  </si>
  <si>
    <t>opravy a udržování</t>
  </si>
  <si>
    <t>soc.péče a pomoc starým a zdr.post.</t>
  </si>
  <si>
    <t>požární ochrana</t>
  </si>
  <si>
    <t>platby za provedenou práci</t>
  </si>
  <si>
    <t>služby školení a vzdělávání</t>
  </si>
  <si>
    <t>místní zastupitelské orgány</t>
  </si>
  <si>
    <t>ostotní osobní výdaje</t>
  </si>
  <si>
    <t>poj.soc.</t>
  </si>
  <si>
    <t>činnost místní správy</t>
  </si>
  <si>
    <t>poj.soc</t>
  </si>
  <si>
    <t>knihy, časopisy a noviny</t>
  </si>
  <si>
    <t>opraqvy a udržování</t>
  </si>
  <si>
    <t>převody vl. fondům</t>
  </si>
  <si>
    <t>plán 99</t>
  </si>
  <si>
    <t>skut. 99</t>
  </si>
  <si>
    <t>neinv.dotace nezisk.org.</t>
  </si>
  <si>
    <t>ostatní transf.obyvatelstvu</t>
  </si>
  <si>
    <t>plán 2000</t>
  </si>
  <si>
    <t>přijaté nekapit. příspěvky</t>
  </si>
  <si>
    <t>příjmy z fin. vypořádání</t>
  </si>
  <si>
    <t>příjmy z pronájmu ost.nemovitostí</t>
  </si>
  <si>
    <t>HIM</t>
  </si>
  <si>
    <t>?</t>
  </si>
  <si>
    <t>nákup HIM</t>
  </si>
  <si>
    <t>péče o zeleň</t>
  </si>
  <si>
    <t>Rozpočet obce (návrh na rok 2000)</t>
  </si>
  <si>
    <t>% čerp.</t>
  </si>
  <si>
    <t>příjmy z prodeje popelnic</t>
  </si>
  <si>
    <t>k dispozici celkem</t>
  </si>
  <si>
    <t>prostředky k dispozici</t>
  </si>
  <si>
    <t>výdaje</t>
  </si>
  <si>
    <t>nejsou zařazeny Kruml, zvýšené cestovné,projekt plynu, neuhrazené faktury EKOINGSTAVU</t>
  </si>
  <si>
    <t>1-10.</t>
  </si>
  <si>
    <t>sběr a svoz kom. Odpadů 3722</t>
  </si>
  <si>
    <t>sankce (Hamerský)</t>
  </si>
  <si>
    <t>ost.čin.+fin.oper.(6071+52640,07)</t>
  </si>
  <si>
    <t>poj.náhr.a jiné</t>
  </si>
  <si>
    <t>prádlo,oděv,obuv</t>
  </si>
  <si>
    <t>ostatní výdaje</t>
  </si>
  <si>
    <t>pozemek,materiál</t>
  </si>
  <si>
    <t>výstavba a údržba míst.kom.</t>
  </si>
  <si>
    <t>opravy</t>
  </si>
  <si>
    <t>nákup,služeb</t>
  </si>
  <si>
    <t>oděv</t>
  </si>
  <si>
    <t>školení</t>
  </si>
  <si>
    <t>služby</t>
  </si>
  <si>
    <t>povinné pojistné</t>
  </si>
  <si>
    <t>zálohy pokladně</t>
  </si>
  <si>
    <t>posk.neinv.přísp.</t>
  </si>
  <si>
    <t>dopravní prostředky</t>
  </si>
  <si>
    <t>převody fondům</t>
  </si>
  <si>
    <t>záležitost pozemních komunikací</t>
  </si>
  <si>
    <t>úroky,bytové hosp.</t>
  </si>
  <si>
    <t>daň z příjmu FO ze závislé činnosti</t>
  </si>
  <si>
    <t>daň z příjmu FO ze sam. Výd. Činnosti</t>
  </si>
  <si>
    <t xml:space="preserve">příjmy </t>
  </si>
  <si>
    <t>daň z příjmu FO z kap. Výnosů</t>
  </si>
  <si>
    <t>DPH</t>
  </si>
  <si>
    <t>neinv.přij.dotace ze st. Rozpočtu</t>
  </si>
  <si>
    <t>Služby peněžních ústavů</t>
  </si>
  <si>
    <t xml:space="preserve"> </t>
  </si>
  <si>
    <t>plán</t>
  </si>
  <si>
    <t>Výdaje celkem</t>
  </si>
  <si>
    <t>OBEC VÍR</t>
  </si>
  <si>
    <t>upr.plán</t>
  </si>
  <si>
    <t>Soc.poj.</t>
  </si>
  <si>
    <t>Mzdy</t>
  </si>
  <si>
    <t>Zdrav. poj.</t>
  </si>
  <si>
    <t>PHM</t>
  </si>
  <si>
    <t>skutečnost</t>
  </si>
  <si>
    <t>Příjmy z poskyt.služeb</t>
  </si>
  <si>
    <t>Příjmy z úroků</t>
  </si>
  <si>
    <t>Nákup materiálu</t>
  </si>
  <si>
    <t>Plyn</t>
  </si>
  <si>
    <t>převody z rozpočt.účtů</t>
  </si>
  <si>
    <t>OON</t>
  </si>
  <si>
    <t>DHDM</t>
  </si>
  <si>
    <t xml:space="preserve">Příjmy z prodeje zboží </t>
  </si>
  <si>
    <t>LESY</t>
  </si>
  <si>
    <t>VNITŘNÍ OBCHOD</t>
  </si>
  <si>
    <t>SILNICE</t>
  </si>
  <si>
    <t>DIVADLO</t>
  </si>
  <si>
    <t>ROZHLAS</t>
  </si>
  <si>
    <t>KULTURA</t>
  </si>
  <si>
    <t>ZDRAVOTNÍ STŘEDISKO</t>
  </si>
  <si>
    <t>BYTY</t>
  </si>
  <si>
    <t>HŘBITOV</t>
  </si>
  <si>
    <t>KOMUNÁLNÍ SLUŽBY</t>
  </si>
  <si>
    <t>SBĚR A SVOZ KOM.ODPADU</t>
  </si>
  <si>
    <t>SPRÁVA</t>
  </si>
  <si>
    <t>Nákup služeb</t>
  </si>
  <si>
    <t>OSTATNÍ ZÁLEŽ. POZEM.KOM.</t>
  </si>
  <si>
    <t>Pohoštění</t>
  </si>
  <si>
    <t>Voda</t>
  </si>
  <si>
    <t>Platby daní a popl.</t>
  </si>
  <si>
    <t>Poplatek za odnětí pozem.</t>
  </si>
  <si>
    <t>Poplatek za likv. Kom. Odpadu</t>
  </si>
  <si>
    <t>Příjmy z pronájmu ost.nem.</t>
  </si>
  <si>
    <t>Příjmy z prodeje bytů</t>
  </si>
  <si>
    <t>Ost. Příjmy z fin. Vypoř.min.let</t>
  </si>
  <si>
    <t>Neinvestič.transfery</t>
  </si>
  <si>
    <t>Neinv.tranf.společ.bytů</t>
  </si>
  <si>
    <t>Pojištění</t>
  </si>
  <si>
    <t>Příspěvek těl. Post.</t>
  </si>
  <si>
    <t>Konzultace,poradna</t>
  </si>
  <si>
    <t>Cestovné</t>
  </si>
  <si>
    <t>Dar</t>
  </si>
  <si>
    <t>Dary</t>
  </si>
  <si>
    <t>Prodej plynofikace</t>
  </si>
  <si>
    <t>Příjmy z prodeje pozemku</t>
  </si>
  <si>
    <t>Nákup zboží</t>
  </si>
  <si>
    <t>Příspěvek Mikroregionu</t>
  </si>
  <si>
    <t>Oprava a údržba</t>
  </si>
  <si>
    <t>Podium</t>
  </si>
  <si>
    <t>Internet</t>
  </si>
  <si>
    <t>Česko čte dětem</t>
  </si>
  <si>
    <t>Vírský mlýnek-dopněk</t>
  </si>
  <si>
    <t>Platby daní</t>
  </si>
  <si>
    <t>Ostatní platy</t>
  </si>
  <si>
    <t>Školení</t>
  </si>
  <si>
    <t>Neinvest.transf.-přestupky</t>
  </si>
  <si>
    <t>Dopravní prostředky</t>
  </si>
  <si>
    <t>KNIHOVNA</t>
  </si>
  <si>
    <t>OST.ZÁL.V KULTUŘE</t>
  </si>
  <si>
    <t>TĚLOVÝCH.ČINNOST</t>
  </si>
  <si>
    <t>Poplatky za rozhlas</t>
  </si>
  <si>
    <t>Příjmy z pronájmu pozemků</t>
  </si>
  <si>
    <t>Příjmy z prodeje zboží-knihy</t>
  </si>
  <si>
    <t>Příjmy z pronájmu</t>
  </si>
  <si>
    <t>Příjmy z pronájmu hrobů</t>
  </si>
  <si>
    <t>VÝSTAVBA IS</t>
  </si>
  <si>
    <t>Příjmy z pronájmu ost.nemovitostí</t>
  </si>
  <si>
    <t>Příjmy z poskytování služeb</t>
  </si>
  <si>
    <t>SOCIÁLNÍ SLUŽBY</t>
  </si>
  <si>
    <t>Příjmy z poskytovaných služeb</t>
  </si>
  <si>
    <t>Celkem</t>
  </si>
  <si>
    <t>CESTOVNÍ RUCH</t>
  </si>
  <si>
    <t>DOPRAVNÍ OBSLUŽNOST</t>
  </si>
  <si>
    <t>Výdaje na dopravní obslužnost</t>
  </si>
  <si>
    <t>PITNÁ VODA</t>
  </si>
  <si>
    <t>Neinv.tarnsfery veř, rozp.</t>
  </si>
  <si>
    <t>ODPADNÍ VODY</t>
  </si>
  <si>
    <t xml:space="preserve">ZÁKLADNÍ ŠKOLA </t>
  </si>
  <si>
    <t>Neinv.transfery obcí</t>
  </si>
  <si>
    <t>Neinvestiční příspěvky</t>
  </si>
  <si>
    <t>Materiál</t>
  </si>
  <si>
    <t>Knihy a časopisy</t>
  </si>
  <si>
    <t>Elektřina</t>
  </si>
  <si>
    <t>OST.ZÁLEŽ.V KULTUŘE</t>
  </si>
  <si>
    <t>ROZHLAS A TELEVIZE</t>
  </si>
  <si>
    <t>Služby telek.a radiokm.</t>
  </si>
  <si>
    <t>ZÁJM.ČIN.V KUTUŘE</t>
  </si>
  <si>
    <t>Opravy a udržování</t>
  </si>
  <si>
    <t xml:space="preserve">Pohoštění </t>
  </si>
  <si>
    <t>Pohoštění a dary</t>
  </si>
  <si>
    <t>TĚLOVÝCHOVNNÁ ČIN.</t>
  </si>
  <si>
    <t>Služby pošt</t>
  </si>
  <si>
    <t>Dary obyvatelstvu</t>
  </si>
  <si>
    <t>VYUŽ.VOL.ČASU DĚTÍ</t>
  </si>
  <si>
    <t>Elektrická energie</t>
  </si>
  <si>
    <t>BYTOVÉ HOSPODÁŘ.</t>
  </si>
  <si>
    <t>Služby telek.</t>
  </si>
  <si>
    <t>Opravy a údržba</t>
  </si>
  <si>
    <t>VEŘEJNÉ OSVĚTLENÍ</t>
  </si>
  <si>
    <t>POHŘEBNICTVÍ</t>
  </si>
  <si>
    <t>Vratka-plynovod</t>
  </si>
  <si>
    <t>FIN.VYPOŘ.MIN.LET</t>
  </si>
  <si>
    <t>Platby daní a poplatků</t>
  </si>
  <si>
    <t>FINANČNÍ OPERACE</t>
  </si>
  <si>
    <t>Převody vl. fondům</t>
  </si>
  <si>
    <t>Poskytnuté neinv.příspěvky</t>
  </si>
  <si>
    <t>Služby telekomunikací</t>
  </si>
  <si>
    <t>Pohonné hmoty</t>
  </si>
  <si>
    <t>Knihy</t>
  </si>
  <si>
    <t>Povinné pojistné</t>
  </si>
  <si>
    <t>Poj.zdrav.</t>
  </si>
  <si>
    <t>Poj.soc</t>
  </si>
  <si>
    <t>Platy zaměstnanců</t>
  </si>
  <si>
    <t>ČINNOST MÍST.SPRÁVY</t>
  </si>
  <si>
    <t>VOLBY DO EP</t>
  </si>
  <si>
    <t>MÍSTNÍ ZASTUP.ORGÁNY</t>
  </si>
  <si>
    <t>Odměny členům ZO</t>
  </si>
  <si>
    <t>Poj.soc.</t>
  </si>
  <si>
    <t>Poskytnuté neinv. Příspěv.</t>
  </si>
  <si>
    <t>Ostatní platby</t>
  </si>
  <si>
    <t>POŽÁRNÍ OCHRANA</t>
  </si>
  <si>
    <t>PEČOVATEL.SLUŽBA</t>
  </si>
  <si>
    <t>OST.VÝDAJE SOC.SL.</t>
  </si>
  <si>
    <t>Nohonné hmoty</t>
  </si>
  <si>
    <t>Nákup,služeb</t>
  </si>
  <si>
    <t>PÉČE O ZELEŇ</t>
  </si>
  <si>
    <t>SBĚR A ODVOZ KOM.ODPADU</t>
  </si>
  <si>
    <t>Platy</t>
  </si>
  <si>
    <t>k 31.12.09</t>
  </si>
  <si>
    <t>Plán</t>
  </si>
  <si>
    <t>r.2009</t>
  </si>
  <si>
    <t xml:space="preserve">neinv.přijaté transfery </t>
  </si>
  <si>
    <t>Invest.přijaté transfery</t>
  </si>
  <si>
    <t>Ostatní invest.přijaté transf.</t>
  </si>
  <si>
    <t>Neinv.prijaté transf.</t>
  </si>
  <si>
    <t>Příjmy z poskyt. Služeb</t>
  </si>
  <si>
    <t>PÉČEO VEŘEJNOU ZELEŇ</t>
  </si>
  <si>
    <t>Příjmy z prodeje DHM</t>
  </si>
  <si>
    <t>k 31.12.2009</t>
  </si>
  <si>
    <t>Poštovné</t>
  </si>
  <si>
    <t>Ochranné pomůcky</t>
  </si>
  <si>
    <t>Stavby</t>
  </si>
  <si>
    <t>Poj. Zdr.</t>
  </si>
  <si>
    <t>ROZPOČET - HODNOCENÍ ROKU 2009 A PLÁN NA ROK 2010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</si>
</sst>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1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4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NumberFormat="1" applyFont="1" applyBorder="1" applyAlignment="1">
      <alignment wrapText="1"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3" xfId="0" applyBorder="1" applyAlignment="1">
      <alignment/>
    </xf>
    <xf numFmtId="1" fontId="7" fillId="0" borderId="1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F10" sqref="F10"/>
    </sheetView>
  </sheetViews>
  <sheetFormatPr defaultColWidth="9.00390625" defaultRowHeight="12.75" outlineLevelCol="1"/>
  <cols>
    <col min="1" max="1" width="26.125" style="2" customWidth="1"/>
    <col min="2" max="3" width="0" style="0" hidden="1" customWidth="1" outlineLevel="1"/>
    <col min="4" max="4" width="5.375" style="4" hidden="1" customWidth="1" outlineLevel="1"/>
    <col min="5" max="5" width="9.125" style="0" customWidth="1" collapsed="1"/>
    <col min="6" max="6" width="7.875" style="0" customWidth="1"/>
  </cols>
  <sheetData>
    <row r="1" spans="1:9" s="1" customFormat="1" ht="18">
      <c r="A1" s="5" t="s">
        <v>126</v>
      </c>
      <c r="B1" s="5"/>
      <c r="C1" s="5"/>
      <c r="D1" s="6"/>
      <c r="E1" s="5"/>
      <c r="F1"/>
      <c r="G1" s="5"/>
      <c r="H1" s="5"/>
      <c r="I1"/>
    </row>
    <row r="2" spans="1:8" ht="12.75">
      <c r="A2" s="7"/>
      <c r="B2" s="7" t="s">
        <v>114</v>
      </c>
      <c r="C2" s="7" t="s">
        <v>115</v>
      </c>
      <c r="D2" s="8" t="s">
        <v>127</v>
      </c>
      <c r="E2" s="9" t="s">
        <v>118</v>
      </c>
      <c r="G2" t="s">
        <v>133</v>
      </c>
      <c r="H2" s="9"/>
    </row>
    <row r="3" spans="1:8" ht="12.75">
      <c r="A3" s="7"/>
      <c r="B3" s="9"/>
      <c r="C3" s="9"/>
      <c r="D3" s="8"/>
      <c r="E3" s="9"/>
      <c r="G3" s="9"/>
      <c r="H3" s="9"/>
    </row>
    <row r="4" spans="1:8" ht="12.75">
      <c r="A4" s="7" t="s">
        <v>0</v>
      </c>
      <c r="B4" s="9">
        <v>580000</v>
      </c>
      <c r="C4" s="9">
        <v>675858</v>
      </c>
      <c r="D4" s="8">
        <f>C4/B4*100</f>
        <v>116.52724137931034</v>
      </c>
      <c r="E4" s="9">
        <v>676000</v>
      </c>
      <c r="G4" s="9">
        <v>535149</v>
      </c>
      <c r="H4" s="9"/>
    </row>
    <row r="5" spans="1:8" ht="12.75">
      <c r="A5" s="7" t="s">
        <v>0</v>
      </c>
      <c r="B5" s="9">
        <v>70000</v>
      </c>
      <c r="C5" s="9">
        <v>143078</v>
      </c>
      <c r="D5" s="8">
        <f aca="true" t="shared" si="0" ref="D5:D68">C5/B5*100</f>
        <v>204.39714285714285</v>
      </c>
      <c r="E5" s="9">
        <v>143000</v>
      </c>
      <c r="G5" s="9">
        <v>61141</v>
      </c>
      <c r="H5" s="9"/>
    </row>
    <row r="6" spans="1:8" ht="12.75">
      <c r="A6" s="7" t="s">
        <v>1</v>
      </c>
      <c r="B6" s="9">
        <v>799500</v>
      </c>
      <c r="C6" s="9">
        <v>999370</v>
      </c>
      <c r="D6" s="8">
        <f t="shared" si="0"/>
        <v>124.99937460913071</v>
      </c>
      <c r="E6" s="9">
        <v>1000000</v>
      </c>
      <c r="G6" s="9">
        <v>773482</v>
      </c>
      <c r="H6" s="9"/>
    </row>
    <row r="7" spans="1:8" ht="12.75">
      <c r="A7" s="7" t="s">
        <v>2</v>
      </c>
      <c r="B7" s="9">
        <v>439200</v>
      </c>
      <c r="C7" s="9">
        <v>337888</v>
      </c>
      <c r="D7" s="8">
        <f t="shared" si="0"/>
        <v>76.93260473588343</v>
      </c>
      <c r="E7" s="9">
        <v>350000</v>
      </c>
      <c r="G7" s="9">
        <v>1501175</v>
      </c>
      <c r="H7" s="9"/>
    </row>
    <row r="8" spans="1:8" ht="12.75">
      <c r="A8" s="7" t="s">
        <v>3</v>
      </c>
      <c r="B8" s="9">
        <v>5000</v>
      </c>
      <c r="C8" s="9">
        <v>20320</v>
      </c>
      <c r="D8" s="8">
        <f t="shared" si="0"/>
        <v>406.4</v>
      </c>
      <c r="E8" s="9">
        <v>15000</v>
      </c>
      <c r="G8" s="9">
        <v>6510</v>
      </c>
      <c r="H8" s="9"/>
    </row>
    <row r="9" spans="1:8" ht="12.75">
      <c r="A9" s="7" t="s">
        <v>4</v>
      </c>
      <c r="B9" s="9">
        <v>13000</v>
      </c>
      <c r="C9" s="9">
        <v>12850</v>
      </c>
      <c r="D9" s="8">
        <f t="shared" si="0"/>
        <v>98.84615384615385</v>
      </c>
      <c r="E9" s="9">
        <v>12000</v>
      </c>
      <c r="G9" s="9">
        <v>12246</v>
      </c>
      <c r="H9" s="9"/>
    </row>
    <row r="10" spans="1:8" ht="12.75">
      <c r="A10" s="7" t="s">
        <v>5</v>
      </c>
      <c r="B10" s="9">
        <v>7000</v>
      </c>
      <c r="C10" s="9">
        <v>2228</v>
      </c>
      <c r="D10" s="8">
        <f t="shared" si="0"/>
        <v>31.82857142857143</v>
      </c>
      <c r="E10" s="9">
        <v>3000</v>
      </c>
      <c r="G10" s="9">
        <v>3135</v>
      </c>
      <c r="H10" s="9"/>
    </row>
    <row r="11" spans="1:8" ht="12.75">
      <c r="A11" s="7" t="s">
        <v>12</v>
      </c>
      <c r="B11" s="9">
        <v>4000</v>
      </c>
      <c r="C11" s="9">
        <v>8195</v>
      </c>
      <c r="D11" s="8">
        <f t="shared" si="0"/>
        <v>204.875</v>
      </c>
      <c r="E11" s="9">
        <v>6000</v>
      </c>
      <c r="G11" s="9">
        <v>4300</v>
      </c>
      <c r="H11" s="9"/>
    </row>
    <row r="12" spans="1:8" ht="12.75">
      <c r="A12" s="7" t="s">
        <v>6</v>
      </c>
      <c r="B12" s="9">
        <v>12000</v>
      </c>
      <c r="C12" s="9">
        <v>12041</v>
      </c>
      <c r="D12" s="8">
        <f t="shared" si="0"/>
        <v>100.34166666666667</v>
      </c>
      <c r="E12" s="9">
        <v>10000</v>
      </c>
      <c r="G12" s="9">
        <v>8842</v>
      </c>
      <c r="H12" s="9"/>
    </row>
    <row r="13" spans="1:8" ht="12.75">
      <c r="A13" s="7" t="s">
        <v>7</v>
      </c>
      <c r="B13" s="9">
        <v>3000</v>
      </c>
      <c r="C13" s="9">
        <v>1527</v>
      </c>
      <c r="D13" s="8">
        <f t="shared" si="0"/>
        <v>50.9</v>
      </c>
      <c r="E13" s="9">
        <v>1500</v>
      </c>
      <c r="G13" s="9">
        <v>1210</v>
      </c>
      <c r="H13" s="9"/>
    </row>
    <row r="14" spans="1:8" ht="12.75">
      <c r="A14" s="7" t="s">
        <v>8</v>
      </c>
      <c r="B14" s="9">
        <v>20000</v>
      </c>
      <c r="C14" s="9">
        <v>50000</v>
      </c>
      <c r="D14" s="8">
        <f t="shared" si="0"/>
        <v>250</v>
      </c>
      <c r="E14" s="9">
        <v>16000</v>
      </c>
      <c r="G14" s="9">
        <v>8000</v>
      </c>
      <c r="H14" s="9"/>
    </row>
    <row r="15" spans="1:8" ht="12.75">
      <c r="A15" s="7" t="s">
        <v>9</v>
      </c>
      <c r="B15" s="9">
        <v>130000</v>
      </c>
      <c r="C15" s="9">
        <v>176905</v>
      </c>
      <c r="D15" s="8">
        <f t="shared" si="0"/>
        <v>136.08076923076925</v>
      </c>
      <c r="E15" s="9">
        <v>175000</v>
      </c>
      <c r="G15" s="9">
        <v>79458</v>
      </c>
      <c r="H15" s="9"/>
    </row>
    <row r="16" spans="1:8" ht="12.75">
      <c r="A16" s="7" t="s">
        <v>10</v>
      </c>
      <c r="B16" s="9">
        <v>84200</v>
      </c>
      <c r="C16" s="9">
        <v>103480</v>
      </c>
      <c r="D16" s="8">
        <f t="shared" si="0"/>
        <v>122.8978622327791</v>
      </c>
      <c r="E16" s="9">
        <v>91000</v>
      </c>
      <c r="G16" s="9">
        <v>79400</v>
      </c>
      <c r="H16" s="9"/>
    </row>
    <row r="17" spans="1:8" ht="12.75">
      <c r="A17" s="7" t="s">
        <v>11</v>
      </c>
      <c r="B17" s="9">
        <v>135000</v>
      </c>
      <c r="C17" s="9">
        <v>124905</v>
      </c>
      <c r="D17" s="8">
        <f t="shared" si="0"/>
        <v>92.52222222222221</v>
      </c>
      <c r="E17" s="9">
        <v>135000</v>
      </c>
      <c r="G17" s="9">
        <v>147690</v>
      </c>
      <c r="H17" s="9"/>
    </row>
    <row r="18" spans="1:8" ht="12.75">
      <c r="A18" s="7" t="s">
        <v>13</v>
      </c>
      <c r="B18" s="9">
        <v>11500</v>
      </c>
      <c r="C18" s="9">
        <v>11520</v>
      </c>
      <c r="D18" s="8">
        <f t="shared" si="0"/>
        <v>100.17391304347827</v>
      </c>
      <c r="E18" s="9">
        <v>11000</v>
      </c>
      <c r="G18" s="9">
        <v>19624</v>
      </c>
      <c r="H18" s="9"/>
    </row>
    <row r="19" spans="1:8" ht="12.75">
      <c r="A19" s="7" t="s">
        <v>14</v>
      </c>
      <c r="B19" s="9"/>
      <c r="C19" s="9">
        <v>108680</v>
      </c>
      <c r="D19" s="8"/>
      <c r="E19" s="9"/>
      <c r="G19" s="9"/>
      <c r="H19" s="9"/>
    </row>
    <row r="20" spans="1:8" ht="12.75">
      <c r="A20" s="7" t="s">
        <v>15</v>
      </c>
      <c r="B20" s="9">
        <v>19000</v>
      </c>
      <c r="C20" s="9">
        <v>35581</v>
      </c>
      <c r="D20" s="8">
        <f t="shared" si="0"/>
        <v>187.26842105263157</v>
      </c>
      <c r="E20" s="9">
        <v>19000</v>
      </c>
      <c r="G20" s="9">
        <v>1019.7</v>
      </c>
      <c r="H20" s="9"/>
    </row>
    <row r="21" spans="1:9" s="3" customFormat="1" ht="12.75">
      <c r="A21" s="10"/>
      <c r="B21" s="11">
        <f>SUM(B4:B20)</f>
        <v>2332400</v>
      </c>
      <c r="C21" s="11">
        <f>SUM(C4:C20)</f>
        <v>2824426</v>
      </c>
      <c r="D21" s="8">
        <f t="shared" si="0"/>
        <v>121.09526667809982</v>
      </c>
      <c r="E21" s="11">
        <f>SUM(E4:E20)</f>
        <v>2663500</v>
      </c>
      <c r="F21"/>
      <c r="G21" s="11">
        <f>SUM(G4:G20)</f>
        <v>3242381.7</v>
      </c>
      <c r="H21" s="11"/>
      <c r="I21"/>
    </row>
    <row r="22" spans="1:8" ht="12.75">
      <c r="A22" s="7"/>
      <c r="B22" s="9"/>
      <c r="C22" s="9"/>
      <c r="D22" s="8"/>
      <c r="E22" s="9"/>
      <c r="G22" s="9"/>
      <c r="H22" s="9"/>
    </row>
    <row r="23" spans="1:8" ht="12.75">
      <c r="A23" s="7" t="s">
        <v>16</v>
      </c>
      <c r="B23" s="9">
        <v>150000</v>
      </c>
      <c r="C23" s="9">
        <v>147156</v>
      </c>
      <c r="D23" s="8">
        <f t="shared" si="0"/>
        <v>98.104</v>
      </c>
      <c r="E23" s="9">
        <v>150000</v>
      </c>
      <c r="G23" s="9">
        <v>15271.12</v>
      </c>
      <c r="H23" s="9"/>
    </row>
    <row r="24" spans="1:8" ht="12.75">
      <c r="A24" s="7" t="s">
        <v>17</v>
      </c>
      <c r="B24" s="9">
        <v>6000</v>
      </c>
      <c r="C24" s="9">
        <v>12251</v>
      </c>
      <c r="D24" s="8">
        <f t="shared" si="0"/>
        <v>204.18333333333334</v>
      </c>
      <c r="E24" s="9">
        <v>8000</v>
      </c>
      <c r="G24" s="9">
        <v>5100.6</v>
      </c>
      <c r="H24" s="9"/>
    </row>
    <row r="25" spans="1:8" ht="12.75">
      <c r="A25" s="7" t="s">
        <v>18</v>
      </c>
      <c r="B25" s="9"/>
      <c r="C25" s="9">
        <v>3860</v>
      </c>
      <c r="D25" s="8"/>
      <c r="E25" s="9"/>
      <c r="G25" s="9">
        <v>3000</v>
      </c>
      <c r="H25" s="9"/>
    </row>
    <row r="26" spans="1:8" ht="12.75">
      <c r="A26" s="7" t="s">
        <v>19</v>
      </c>
      <c r="B26" s="9">
        <v>200000</v>
      </c>
      <c r="C26" s="9">
        <v>214557</v>
      </c>
      <c r="D26" s="8">
        <f t="shared" si="0"/>
        <v>107.27850000000001</v>
      </c>
      <c r="E26" s="9">
        <v>200000</v>
      </c>
      <c r="G26" s="9">
        <v>203113.1</v>
      </c>
      <c r="H26" s="9"/>
    </row>
    <row r="27" spans="1:8" ht="12.75">
      <c r="A27" s="7" t="s">
        <v>20</v>
      </c>
      <c r="B27" s="9">
        <v>800</v>
      </c>
      <c r="C27" s="9">
        <v>1360</v>
      </c>
      <c r="D27" s="8">
        <f t="shared" si="0"/>
        <v>170</v>
      </c>
      <c r="E27" s="9">
        <v>1000</v>
      </c>
      <c r="G27" s="9">
        <v>780</v>
      </c>
      <c r="H27" s="9"/>
    </row>
    <row r="28" spans="1:8" ht="12.75">
      <c r="A28" s="7" t="s">
        <v>21</v>
      </c>
      <c r="B28" s="9">
        <v>46000</v>
      </c>
      <c r="C28" s="9">
        <v>42721</v>
      </c>
      <c r="D28" s="8">
        <f t="shared" si="0"/>
        <v>92.87173913043478</v>
      </c>
      <c r="E28" s="9">
        <v>35000</v>
      </c>
      <c r="G28" s="9">
        <v>32033</v>
      </c>
      <c r="H28" s="9"/>
    </row>
    <row r="29" spans="1:8" ht="12.75">
      <c r="A29" s="7" t="s">
        <v>22</v>
      </c>
      <c r="B29" s="9">
        <v>120000</v>
      </c>
      <c r="C29" s="9">
        <v>123308</v>
      </c>
      <c r="D29" s="8">
        <f t="shared" si="0"/>
        <v>102.75666666666667</v>
      </c>
      <c r="E29" s="9">
        <v>120000</v>
      </c>
      <c r="G29" s="9">
        <v>151730.1</v>
      </c>
      <c r="H29" s="9"/>
    </row>
    <row r="30" spans="1:8" ht="12.75">
      <c r="A30" s="7" t="s">
        <v>23</v>
      </c>
      <c r="B30" s="9">
        <v>252000</v>
      </c>
      <c r="C30" s="9">
        <v>222477</v>
      </c>
      <c r="D30" s="8">
        <f t="shared" si="0"/>
        <v>88.2845238095238</v>
      </c>
      <c r="E30" s="9">
        <v>230000</v>
      </c>
      <c r="G30" s="9">
        <v>192940.6</v>
      </c>
      <c r="H30" s="9"/>
    </row>
    <row r="31" spans="1:8" ht="12.75">
      <c r="A31" s="7" t="s">
        <v>24</v>
      </c>
      <c r="B31" s="9">
        <v>2500</v>
      </c>
      <c r="C31" s="9">
        <v>3040</v>
      </c>
      <c r="D31" s="8">
        <f t="shared" si="0"/>
        <v>121.6</v>
      </c>
      <c r="E31" s="9">
        <v>2500</v>
      </c>
      <c r="G31" s="9">
        <v>160</v>
      </c>
      <c r="H31" s="9"/>
    </row>
    <row r="32" spans="1:8" ht="12.75">
      <c r="A32" s="7"/>
      <c r="B32" s="9"/>
      <c r="C32" s="9"/>
      <c r="D32" s="8"/>
      <c r="E32" s="9"/>
      <c r="G32" s="11">
        <f>SUM(G23:G31)</f>
        <v>604128.52</v>
      </c>
      <c r="H32" s="9"/>
    </row>
    <row r="33" spans="1:9" s="3" customFormat="1" ht="12.75">
      <c r="A33" s="10" t="s">
        <v>25</v>
      </c>
      <c r="B33" s="11"/>
      <c r="C33" s="11"/>
      <c r="D33" s="6"/>
      <c r="E33" s="11"/>
      <c r="F33"/>
      <c r="G33" s="11"/>
      <c r="H33" s="11"/>
      <c r="I33"/>
    </row>
    <row r="34" spans="1:8" ht="12.75">
      <c r="A34" s="7" t="s">
        <v>26</v>
      </c>
      <c r="B34" s="9">
        <v>2000</v>
      </c>
      <c r="C34" s="9">
        <v>474</v>
      </c>
      <c r="D34" s="8">
        <f t="shared" si="0"/>
        <v>23.7</v>
      </c>
      <c r="E34" s="9">
        <v>500</v>
      </c>
      <c r="G34" s="9">
        <v>0</v>
      </c>
      <c r="H34" s="9"/>
    </row>
    <row r="35" spans="1:8" ht="12.75">
      <c r="A35" s="7" t="s">
        <v>27</v>
      </c>
      <c r="B35" s="9">
        <v>3500</v>
      </c>
      <c r="C35" s="9"/>
      <c r="D35" s="8">
        <f t="shared" si="0"/>
        <v>0</v>
      </c>
      <c r="E35" s="9">
        <v>2000</v>
      </c>
      <c r="G35" s="9">
        <v>3871.2</v>
      </c>
      <c r="H35" s="9"/>
    </row>
    <row r="36" spans="1:8" ht="12.75">
      <c r="A36" s="7" t="s">
        <v>121</v>
      </c>
      <c r="B36" s="9">
        <v>47500</v>
      </c>
      <c r="C36" s="9">
        <v>103994</v>
      </c>
      <c r="D36" s="8">
        <f t="shared" si="0"/>
        <v>218.93473684210525</v>
      </c>
      <c r="E36" s="9">
        <v>30000</v>
      </c>
      <c r="G36" s="9">
        <v>33400</v>
      </c>
      <c r="H36" s="9"/>
    </row>
    <row r="37" spans="1:8" ht="12.75">
      <c r="A37" s="7" t="s">
        <v>28</v>
      </c>
      <c r="B37" s="9"/>
      <c r="C37" s="9">
        <v>100</v>
      </c>
      <c r="D37" s="8"/>
      <c r="E37" s="9"/>
      <c r="G37" s="9"/>
      <c r="H37" s="9"/>
    </row>
    <row r="38" spans="1:8" ht="12.75">
      <c r="A38" s="7" t="s">
        <v>29</v>
      </c>
      <c r="B38" s="9"/>
      <c r="C38" s="9">
        <v>20280</v>
      </c>
      <c r="D38" s="8"/>
      <c r="E38" s="9">
        <v>5000</v>
      </c>
      <c r="G38" s="9">
        <v>6432</v>
      </c>
      <c r="H38" s="9"/>
    </row>
    <row r="39" spans="1:8" ht="12.75">
      <c r="A39" s="7" t="s">
        <v>30</v>
      </c>
      <c r="B39" s="9"/>
      <c r="C39" s="9">
        <v>350000</v>
      </c>
      <c r="D39" s="8"/>
      <c r="E39" s="9">
        <v>300000</v>
      </c>
      <c r="G39" s="9">
        <v>318500</v>
      </c>
      <c r="H39" s="9"/>
    </row>
    <row r="40" spans="1:8" ht="12.75">
      <c r="A40" s="7"/>
      <c r="B40" s="9"/>
      <c r="C40" s="9"/>
      <c r="D40" s="8"/>
      <c r="E40" s="9"/>
      <c r="G40" s="11">
        <f>SUM(G34:G39)</f>
        <v>362203.2</v>
      </c>
      <c r="H40" s="9"/>
    </row>
    <row r="41" spans="1:9" s="3" customFormat="1" ht="12.75">
      <c r="A41" s="10" t="s">
        <v>134</v>
      </c>
      <c r="B41" s="11"/>
      <c r="C41" s="11"/>
      <c r="D41" s="6"/>
      <c r="E41" s="11"/>
      <c r="F41"/>
      <c r="G41" s="11"/>
      <c r="H41" s="11"/>
      <c r="I41"/>
    </row>
    <row r="42" spans="1:8" ht="12.75">
      <c r="A42" s="7" t="s">
        <v>26</v>
      </c>
      <c r="B42" s="9">
        <v>135000</v>
      </c>
      <c r="C42" s="9">
        <v>136429</v>
      </c>
      <c r="D42" s="8">
        <f t="shared" si="0"/>
        <v>101.05851851851853</v>
      </c>
      <c r="E42" s="9">
        <v>140000</v>
      </c>
      <c r="G42" s="14">
        <v>154004</v>
      </c>
      <c r="H42" s="9"/>
    </row>
    <row r="43" spans="1:8" ht="12.75">
      <c r="A43" s="7" t="s">
        <v>128</v>
      </c>
      <c r="B43" s="9">
        <v>8400</v>
      </c>
      <c r="C43" s="9">
        <v>10010</v>
      </c>
      <c r="D43" s="8">
        <f t="shared" si="0"/>
        <v>119.16666666666667</v>
      </c>
      <c r="E43" s="9">
        <v>10000</v>
      </c>
      <c r="G43" s="14">
        <v>14733</v>
      </c>
      <c r="H43" s="9"/>
    </row>
    <row r="44" spans="1:8" ht="12.75">
      <c r="A44" s="7"/>
      <c r="B44" s="9"/>
      <c r="C44" s="9"/>
      <c r="D44" s="8"/>
      <c r="E44" s="9"/>
      <c r="G44" s="11">
        <f>SUM(G42:G43)</f>
        <v>168737</v>
      </c>
      <c r="H44" s="9"/>
    </row>
    <row r="45" spans="1:9" s="3" customFormat="1" ht="12.75">
      <c r="A45" s="10" t="s">
        <v>31</v>
      </c>
      <c r="B45" s="11"/>
      <c r="C45" s="11"/>
      <c r="D45" s="6"/>
      <c r="E45" s="11"/>
      <c r="F45"/>
      <c r="G45" s="11"/>
      <c r="H45" s="11"/>
      <c r="I45"/>
    </row>
    <row r="46" spans="1:8" ht="12.75">
      <c r="A46" s="7" t="s">
        <v>32</v>
      </c>
      <c r="B46" s="9"/>
      <c r="C46" s="9">
        <v>1350</v>
      </c>
      <c r="D46" s="8"/>
      <c r="E46" s="9"/>
      <c r="G46" s="9">
        <v>2090</v>
      </c>
      <c r="H46" s="9"/>
    </row>
    <row r="47" spans="1:8" ht="12.75">
      <c r="A47" s="7"/>
      <c r="B47" s="9"/>
      <c r="C47" s="9"/>
      <c r="D47" s="8"/>
      <c r="E47" s="9"/>
      <c r="G47" s="9"/>
      <c r="H47" s="9"/>
    </row>
    <row r="48" spans="1:9" s="3" customFormat="1" ht="12.75">
      <c r="A48" s="10" t="s">
        <v>33</v>
      </c>
      <c r="B48" s="11"/>
      <c r="C48" s="11"/>
      <c r="D48" s="6"/>
      <c r="E48" s="11"/>
      <c r="F48"/>
      <c r="G48" s="11"/>
      <c r="H48" s="11"/>
      <c r="I48"/>
    </row>
    <row r="49" spans="1:8" ht="12.75">
      <c r="A49" s="7" t="s">
        <v>34</v>
      </c>
      <c r="B49" s="9"/>
      <c r="C49" s="9">
        <v>8713</v>
      </c>
      <c r="D49" s="8"/>
      <c r="E49" s="9">
        <v>28000</v>
      </c>
      <c r="G49" s="9">
        <v>24369</v>
      </c>
      <c r="H49" s="9"/>
    </row>
    <row r="50" spans="1:8" ht="12.75">
      <c r="A50" s="7"/>
      <c r="B50" s="9"/>
      <c r="C50" s="9"/>
      <c r="D50" s="8"/>
      <c r="E50" s="9"/>
      <c r="G50" s="9"/>
      <c r="H50" s="9"/>
    </row>
    <row r="51" spans="1:9" s="3" customFormat="1" ht="12.75">
      <c r="A51" s="10" t="s">
        <v>35</v>
      </c>
      <c r="B51" s="11"/>
      <c r="C51" s="11"/>
      <c r="D51" s="6"/>
      <c r="E51" s="11"/>
      <c r="F51"/>
      <c r="G51" s="11"/>
      <c r="H51" s="11"/>
      <c r="I51"/>
    </row>
    <row r="52" spans="1:8" ht="12.75">
      <c r="A52" s="7" t="s">
        <v>32</v>
      </c>
      <c r="B52" s="9">
        <v>3500</v>
      </c>
      <c r="C52" s="9">
        <v>1100</v>
      </c>
      <c r="D52" s="8">
        <f t="shared" si="0"/>
        <v>31.428571428571427</v>
      </c>
      <c r="E52" s="9">
        <v>1000</v>
      </c>
      <c r="G52" s="9">
        <v>3065</v>
      </c>
      <c r="H52" s="9"/>
    </row>
    <row r="53" spans="1:8" ht="12.75">
      <c r="A53" s="7"/>
      <c r="B53" s="9"/>
      <c r="C53" s="9"/>
      <c r="D53" s="8"/>
      <c r="E53" s="9"/>
      <c r="G53" s="9"/>
      <c r="H53" s="9"/>
    </row>
    <row r="54" spans="1:9" s="3" customFormat="1" ht="12.75">
      <c r="A54" s="10" t="s">
        <v>36</v>
      </c>
      <c r="B54" s="11"/>
      <c r="C54" s="11"/>
      <c r="D54" s="6"/>
      <c r="E54" s="11"/>
      <c r="F54"/>
      <c r="G54" s="11"/>
      <c r="H54" s="11"/>
      <c r="I54"/>
    </row>
    <row r="55" spans="1:8" ht="12.75">
      <c r="A55" s="7" t="s">
        <v>32</v>
      </c>
      <c r="B55" s="9">
        <v>2000</v>
      </c>
      <c r="C55" s="9">
        <v>4834</v>
      </c>
      <c r="D55" s="8">
        <f t="shared" si="0"/>
        <v>241.7</v>
      </c>
      <c r="E55" s="9">
        <v>3000</v>
      </c>
      <c r="G55" s="9">
        <v>23616.3</v>
      </c>
      <c r="H55" s="9"/>
    </row>
    <row r="56" spans="1:8" ht="12.75">
      <c r="A56" s="7" t="s">
        <v>37</v>
      </c>
      <c r="B56" s="9"/>
      <c r="C56" s="9">
        <v>150</v>
      </c>
      <c r="D56" s="8"/>
      <c r="E56" s="9"/>
      <c r="G56" s="9"/>
      <c r="H56" s="9"/>
    </row>
    <row r="57" spans="1:8" ht="12.75">
      <c r="A57" s="7" t="s">
        <v>119</v>
      </c>
      <c r="B57" s="9"/>
      <c r="C57" s="9">
        <v>1616</v>
      </c>
      <c r="D57" s="8"/>
      <c r="E57" s="9"/>
      <c r="G57" s="9"/>
      <c r="H57" s="9"/>
    </row>
    <row r="58" spans="1:8" ht="12.75">
      <c r="A58" s="7" t="s">
        <v>38</v>
      </c>
      <c r="B58" s="9">
        <v>62000</v>
      </c>
      <c r="C58" s="9">
        <v>100969</v>
      </c>
      <c r="D58" s="8">
        <f t="shared" si="0"/>
        <v>162.8532258064516</v>
      </c>
      <c r="E58" s="9">
        <v>100000</v>
      </c>
      <c r="G58" s="9">
        <v>78753.35</v>
      </c>
      <c r="H58" s="9"/>
    </row>
    <row r="59" spans="1:8" ht="12.75">
      <c r="A59" s="7" t="s">
        <v>39</v>
      </c>
      <c r="B59" s="9">
        <v>10000</v>
      </c>
      <c r="C59" s="9"/>
      <c r="D59" s="8">
        <f t="shared" si="0"/>
        <v>0</v>
      </c>
      <c r="E59" s="9"/>
      <c r="G59" s="9"/>
      <c r="H59" s="9"/>
    </row>
    <row r="60" spans="1:8" ht="12.75">
      <c r="A60" s="7" t="s">
        <v>120</v>
      </c>
      <c r="B60" s="9"/>
      <c r="C60" s="9">
        <v>117</v>
      </c>
      <c r="D60" s="8"/>
      <c r="E60" s="9"/>
      <c r="G60" s="9"/>
      <c r="H60" s="9"/>
    </row>
    <row r="61" spans="1:8" ht="12.75">
      <c r="A61" s="7" t="s">
        <v>40</v>
      </c>
      <c r="B61" s="9"/>
      <c r="C61" s="9">
        <v>1978</v>
      </c>
      <c r="D61" s="8"/>
      <c r="E61" s="9"/>
      <c r="G61" s="9"/>
      <c r="H61" s="9"/>
    </row>
    <row r="62" spans="1:8" ht="12.75">
      <c r="A62" s="7" t="s">
        <v>41</v>
      </c>
      <c r="B62" s="9"/>
      <c r="C62" s="9">
        <v>2795000</v>
      </c>
      <c r="D62" s="8"/>
      <c r="E62" s="9"/>
      <c r="G62" s="9"/>
      <c r="H62" s="9"/>
    </row>
    <row r="63" spans="1:9" s="3" customFormat="1" ht="12.75">
      <c r="A63" s="10" t="s">
        <v>42</v>
      </c>
      <c r="B63" s="11">
        <f>SUM(B22:B62)</f>
        <v>1051200</v>
      </c>
      <c r="C63" s="11">
        <f>SUM(C22:C62)</f>
        <v>4307844</v>
      </c>
      <c r="D63" s="6">
        <f t="shared" si="0"/>
        <v>409.80251141552515</v>
      </c>
      <c r="E63" s="11">
        <f>SUM(E22:E62)</f>
        <v>1366000</v>
      </c>
      <c r="F63"/>
      <c r="G63" s="11">
        <f>SUM(G55:G62)</f>
        <v>102369.65000000001</v>
      </c>
      <c r="H63" s="11"/>
      <c r="I63"/>
    </row>
    <row r="64" spans="1:9" s="3" customFormat="1" ht="12.75">
      <c r="A64" s="10" t="s">
        <v>135</v>
      </c>
      <c r="B64" s="11"/>
      <c r="C64" s="11"/>
      <c r="D64" s="6"/>
      <c r="E64" s="11"/>
      <c r="F64"/>
      <c r="G64" s="11">
        <v>3000</v>
      </c>
      <c r="H64" s="11"/>
      <c r="I64"/>
    </row>
    <row r="65" spans="1:9" s="3" customFormat="1" ht="12.75">
      <c r="A65" s="10" t="s">
        <v>136</v>
      </c>
      <c r="B65" s="11"/>
      <c r="C65" s="11"/>
      <c r="D65" s="6"/>
      <c r="E65" s="11"/>
      <c r="F65"/>
      <c r="G65" s="11">
        <v>58711.07</v>
      </c>
      <c r="H65" s="11"/>
      <c r="I65"/>
    </row>
    <row r="66" spans="1:8" ht="12.75">
      <c r="A66" s="7" t="s">
        <v>137</v>
      </c>
      <c r="B66" s="9"/>
      <c r="C66" s="9"/>
      <c r="D66" s="8"/>
      <c r="E66" s="9"/>
      <c r="G66" s="9">
        <v>56666</v>
      </c>
      <c r="H66" s="9"/>
    </row>
    <row r="67" spans="1:8" ht="12.75">
      <c r="A67" s="7" t="s">
        <v>43</v>
      </c>
      <c r="B67" s="9">
        <v>488300</v>
      </c>
      <c r="C67" s="9"/>
      <c r="D67" s="8">
        <f t="shared" si="0"/>
        <v>0</v>
      </c>
      <c r="E67" s="11">
        <v>712446</v>
      </c>
      <c r="G67" s="9"/>
      <c r="H67" s="9"/>
    </row>
    <row r="68" spans="1:8" ht="12.75">
      <c r="A68" s="7" t="s">
        <v>44</v>
      </c>
      <c r="B68" s="9">
        <v>-95200</v>
      </c>
      <c r="C68" s="9"/>
      <c r="D68" s="8">
        <f t="shared" si="0"/>
        <v>0</v>
      </c>
      <c r="E68" s="11">
        <v>-96000</v>
      </c>
      <c r="G68" s="9"/>
      <c r="H68" s="9"/>
    </row>
    <row r="69" spans="1:8" ht="12.75">
      <c r="A69" s="7"/>
      <c r="B69" s="9"/>
      <c r="C69" s="9"/>
      <c r="D69" s="8"/>
      <c r="E69" s="9"/>
      <c r="G69" s="9">
        <f>SUM(G21:G68)</f>
        <v>5865159.510000001</v>
      </c>
      <c r="H69" s="9"/>
    </row>
    <row r="70" spans="1:8" ht="12.75">
      <c r="A70" s="13" t="s">
        <v>129</v>
      </c>
      <c r="B70" s="9"/>
      <c r="C70" s="9"/>
      <c r="D70" s="8"/>
      <c r="E70" s="9">
        <f>E21+E67+E68+E63</f>
        <v>4645946</v>
      </c>
      <c r="G70" s="9">
        <f>G21+G32+G40+G44+G46+G49+G52+G63</f>
        <v>4509344.07</v>
      </c>
      <c r="H70" s="9"/>
    </row>
    <row r="71" spans="1:8" ht="12.75">
      <c r="A71" s="7"/>
      <c r="B71" s="9"/>
      <c r="C71" s="9"/>
      <c r="D71" s="8"/>
      <c r="E71" s="9"/>
      <c r="G71" s="9"/>
      <c r="H71" s="9"/>
    </row>
    <row r="72" spans="1:8" ht="18">
      <c r="A72" s="12" t="s">
        <v>45</v>
      </c>
      <c r="B72" s="9"/>
      <c r="C72" s="9"/>
      <c r="D72" s="8"/>
      <c r="E72" s="9"/>
      <c r="G72" s="9"/>
      <c r="H72" s="9"/>
    </row>
    <row r="73" spans="1:8" ht="12.75">
      <c r="A73" s="7"/>
      <c r="B73" s="9"/>
      <c r="C73" s="9"/>
      <c r="D73" s="8"/>
      <c r="E73" s="9"/>
      <c r="G73" s="9"/>
      <c r="H73" s="9"/>
    </row>
    <row r="74" spans="1:8" ht="12.75">
      <c r="A74" s="10" t="s">
        <v>46</v>
      </c>
      <c r="B74" s="9"/>
      <c r="C74" s="9">
        <v>32902</v>
      </c>
      <c r="D74" s="8"/>
      <c r="E74" s="9">
        <v>10000</v>
      </c>
      <c r="G74" s="9"/>
      <c r="H74" s="9"/>
    </row>
    <row r="75" spans="1:8" ht="12.75">
      <c r="A75" s="7" t="s">
        <v>47</v>
      </c>
      <c r="B75" s="9"/>
      <c r="C75" s="9">
        <v>28402</v>
      </c>
      <c r="D75" s="8"/>
      <c r="E75" s="9">
        <v>10000</v>
      </c>
      <c r="G75" s="9">
        <v>0</v>
      </c>
      <c r="H75" s="9"/>
    </row>
    <row r="76" spans="1:8" ht="12.75">
      <c r="A76" s="7" t="s">
        <v>48</v>
      </c>
      <c r="B76" s="9"/>
      <c r="C76" s="9">
        <v>4500</v>
      </c>
      <c r="D76" s="8"/>
      <c r="E76" s="9"/>
      <c r="G76" s="9"/>
      <c r="H76" s="9"/>
    </row>
    <row r="77" spans="1:8" ht="12.75">
      <c r="A77" s="7" t="s">
        <v>49</v>
      </c>
      <c r="B77" s="9">
        <v>8000</v>
      </c>
      <c r="C77" s="9">
        <v>5775</v>
      </c>
      <c r="D77" s="8">
        <f aca="true" t="shared" si="1" ref="D77:D144">C77/B77*100</f>
        <v>72.1875</v>
      </c>
      <c r="E77" s="9">
        <v>10000</v>
      </c>
      <c r="G77" s="9">
        <v>6300</v>
      </c>
      <c r="H77" s="9"/>
    </row>
    <row r="78" spans="1:8" ht="12.75">
      <c r="A78" s="7" t="s">
        <v>50</v>
      </c>
      <c r="B78" s="9">
        <v>72000</v>
      </c>
      <c r="C78" s="9">
        <v>57871</v>
      </c>
      <c r="D78" s="8">
        <f t="shared" si="1"/>
        <v>80.3763888888889</v>
      </c>
      <c r="E78" s="9">
        <v>60000</v>
      </c>
      <c r="G78" s="9">
        <v>46893</v>
      </c>
      <c r="H78" s="9"/>
    </row>
    <row r="79" spans="1:8" ht="12.75">
      <c r="A79" s="7" t="s">
        <v>51</v>
      </c>
      <c r="B79" s="9">
        <v>45300</v>
      </c>
      <c r="C79" s="9">
        <v>45300</v>
      </c>
      <c r="D79" s="8">
        <f t="shared" si="1"/>
        <v>100</v>
      </c>
      <c r="E79" s="9">
        <v>50000</v>
      </c>
      <c r="G79" s="9">
        <v>45360</v>
      </c>
      <c r="H79" s="9"/>
    </row>
    <row r="80" spans="1:8" ht="12.75">
      <c r="A80" s="7" t="s">
        <v>52</v>
      </c>
      <c r="B80" s="9">
        <v>20000</v>
      </c>
      <c r="C80" s="9">
        <v>46792</v>
      </c>
      <c r="D80" s="8">
        <f t="shared" si="1"/>
        <v>233.95999999999998</v>
      </c>
      <c r="E80" s="9">
        <v>10000</v>
      </c>
      <c r="G80" s="7">
        <v>3817.1</v>
      </c>
      <c r="H80" s="7">
        <v>60000</v>
      </c>
    </row>
    <row r="81" spans="1:8" ht="12.75">
      <c r="A81" s="7"/>
      <c r="B81" s="9"/>
      <c r="C81" s="9"/>
      <c r="D81" s="8"/>
      <c r="E81" s="9">
        <v>50000</v>
      </c>
      <c r="G81" s="7">
        <v>46827.4</v>
      </c>
      <c r="H81" s="7"/>
    </row>
    <row r="82" spans="1:8" ht="12.75">
      <c r="A82" s="7" t="s">
        <v>152</v>
      </c>
      <c r="B82" s="9"/>
      <c r="C82" s="9"/>
      <c r="D82" s="8"/>
      <c r="E82" s="9"/>
      <c r="G82" s="7">
        <v>23541</v>
      </c>
      <c r="H82" s="7"/>
    </row>
    <row r="83" spans="1:8" ht="12.75">
      <c r="A83" s="10" t="s">
        <v>53</v>
      </c>
      <c r="B83" s="9">
        <v>168700</v>
      </c>
      <c r="C83" s="9">
        <v>170522</v>
      </c>
      <c r="D83" s="8">
        <f t="shared" si="1"/>
        <v>101.08002371072911</v>
      </c>
      <c r="E83" s="9"/>
      <c r="G83" s="9"/>
      <c r="H83" s="9">
        <f>SUM(E84:E95)</f>
        <v>169200</v>
      </c>
    </row>
    <row r="84" spans="1:8" ht="12.75">
      <c r="A84" s="7" t="s">
        <v>54</v>
      </c>
      <c r="B84" s="9">
        <v>6000</v>
      </c>
      <c r="C84" s="9">
        <v>2026</v>
      </c>
      <c r="D84" s="8">
        <f t="shared" si="1"/>
        <v>33.766666666666666</v>
      </c>
      <c r="E84" s="9">
        <v>6000</v>
      </c>
      <c r="G84" s="9">
        <v>2042</v>
      </c>
      <c r="H84" s="9"/>
    </row>
    <row r="85" spans="1:8" ht="12.75">
      <c r="A85" s="7" t="s">
        <v>55</v>
      </c>
      <c r="B85" s="9"/>
      <c r="C85" s="9">
        <v>5990</v>
      </c>
      <c r="D85" s="8"/>
      <c r="E85" s="9"/>
      <c r="G85" s="9"/>
      <c r="H85" s="9"/>
    </row>
    <row r="86" spans="1:8" ht="12.75">
      <c r="A86" s="7" t="s">
        <v>56</v>
      </c>
      <c r="B86" s="9">
        <v>5000</v>
      </c>
      <c r="C86" s="9">
        <v>10709</v>
      </c>
      <c r="D86" s="8">
        <f t="shared" si="1"/>
        <v>214.18</v>
      </c>
      <c r="E86" s="9">
        <v>5000</v>
      </c>
      <c r="G86" s="9">
        <v>4249.1</v>
      </c>
      <c r="H86" s="9"/>
    </row>
    <row r="87" spans="1:8" ht="12.75">
      <c r="A87" s="7" t="s">
        <v>57</v>
      </c>
      <c r="B87" s="9">
        <v>2500</v>
      </c>
      <c r="C87" s="9">
        <v>1573</v>
      </c>
      <c r="D87" s="8">
        <f t="shared" si="1"/>
        <v>62.92</v>
      </c>
      <c r="E87" s="9">
        <v>1700</v>
      </c>
      <c r="G87" s="9">
        <v>2469.8</v>
      </c>
      <c r="H87" s="9"/>
    </row>
    <row r="88" spans="1:8" ht="12.75">
      <c r="A88" s="7" t="s">
        <v>58</v>
      </c>
      <c r="B88" s="9">
        <v>14000</v>
      </c>
      <c r="C88" s="9">
        <v>19918</v>
      </c>
      <c r="D88" s="8">
        <f t="shared" si="1"/>
        <v>142.27142857142857</v>
      </c>
      <c r="E88" s="9">
        <v>18000</v>
      </c>
      <c r="G88" s="9">
        <v>12784.04</v>
      </c>
      <c r="H88" s="9"/>
    </row>
    <row r="89" spans="1:8" ht="12.75">
      <c r="A89" s="7" t="s">
        <v>59</v>
      </c>
      <c r="B89" s="9">
        <v>120000</v>
      </c>
      <c r="C89" s="9">
        <v>119325</v>
      </c>
      <c r="D89" s="8">
        <f t="shared" si="1"/>
        <v>99.4375</v>
      </c>
      <c r="E89" s="9">
        <v>120000</v>
      </c>
      <c r="G89" s="9">
        <v>45548.5</v>
      </c>
      <c r="H89" s="9"/>
    </row>
    <row r="90" spans="1:8" ht="12.75">
      <c r="A90" s="7" t="s">
        <v>60</v>
      </c>
      <c r="B90" s="9">
        <v>2000</v>
      </c>
      <c r="C90" s="9">
        <v>1344</v>
      </c>
      <c r="D90" s="8">
        <f t="shared" si="1"/>
        <v>67.2</v>
      </c>
      <c r="E90" s="9">
        <v>1500</v>
      </c>
      <c r="G90" s="9">
        <v>0</v>
      </c>
      <c r="H90" s="9"/>
    </row>
    <row r="91" spans="1:8" ht="12.75">
      <c r="A91" s="7" t="s">
        <v>61</v>
      </c>
      <c r="B91" s="9">
        <v>5000</v>
      </c>
      <c r="C91" s="9">
        <v>4804</v>
      </c>
      <c r="D91" s="8">
        <f t="shared" si="1"/>
        <v>96.08</v>
      </c>
      <c r="E91" s="9">
        <v>5000</v>
      </c>
      <c r="G91" s="9">
        <v>4881.7</v>
      </c>
      <c r="H91" s="9"/>
    </row>
    <row r="92" spans="1:8" ht="12.75">
      <c r="A92" s="7" t="s">
        <v>62</v>
      </c>
      <c r="B92" s="9">
        <v>1700</v>
      </c>
      <c r="C92" s="9"/>
      <c r="D92" s="8">
        <f t="shared" si="1"/>
        <v>0</v>
      </c>
      <c r="E92" s="9">
        <v>1500</v>
      </c>
      <c r="G92" s="9">
        <v>1344</v>
      </c>
      <c r="H92" s="9"/>
    </row>
    <row r="93" spans="1:8" ht="12.75">
      <c r="A93" s="7" t="s">
        <v>63</v>
      </c>
      <c r="B93" s="9">
        <v>2500</v>
      </c>
      <c r="C93" s="9">
        <v>733</v>
      </c>
      <c r="D93" s="8">
        <f t="shared" si="1"/>
        <v>29.32</v>
      </c>
      <c r="E93" s="9">
        <v>5000</v>
      </c>
      <c r="G93" s="9">
        <v>13808.8</v>
      </c>
      <c r="H93" s="9"/>
    </row>
    <row r="94" spans="1:8" ht="12.75">
      <c r="A94" s="7" t="s">
        <v>64</v>
      </c>
      <c r="B94" s="9">
        <v>10000</v>
      </c>
      <c r="C94" s="9">
        <v>4100</v>
      </c>
      <c r="D94" s="8">
        <f t="shared" si="1"/>
        <v>41</v>
      </c>
      <c r="E94" s="9">
        <v>5000</v>
      </c>
      <c r="G94" s="9">
        <v>0</v>
      </c>
      <c r="H94" s="9"/>
    </row>
    <row r="95" spans="1:8" ht="12.75">
      <c r="A95" s="7" t="s">
        <v>97</v>
      </c>
      <c r="B95" s="9"/>
      <c r="C95" s="9"/>
      <c r="D95" s="8"/>
      <c r="E95" s="9">
        <v>500</v>
      </c>
      <c r="G95" s="9">
        <v>0</v>
      </c>
      <c r="H95" s="9"/>
    </row>
    <row r="96" spans="1:8" ht="12.75">
      <c r="A96" s="10" t="s">
        <v>65</v>
      </c>
      <c r="B96" s="9">
        <v>422500</v>
      </c>
      <c r="C96" s="9">
        <v>369430</v>
      </c>
      <c r="D96" s="8">
        <f t="shared" si="1"/>
        <v>87.43905325443787</v>
      </c>
      <c r="E96" s="9"/>
      <c r="G96" s="9"/>
      <c r="H96" s="9">
        <f>SUM(E97:E111)</f>
        <v>457500</v>
      </c>
    </row>
    <row r="97" spans="1:8" ht="12.75">
      <c r="A97" s="7" t="s">
        <v>54</v>
      </c>
      <c r="B97" s="9">
        <v>15000</v>
      </c>
      <c r="C97" s="9">
        <v>4017</v>
      </c>
      <c r="D97" s="8">
        <f t="shared" si="1"/>
        <v>26.779999999999998</v>
      </c>
      <c r="E97" s="9">
        <v>5000</v>
      </c>
      <c r="G97" s="9">
        <v>5023.9</v>
      </c>
      <c r="H97" s="9"/>
    </row>
    <row r="98" spans="1:8" ht="12.75">
      <c r="A98" s="7" t="s">
        <v>56</v>
      </c>
      <c r="B98" s="9">
        <v>10000</v>
      </c>
      <c r="C98" s="9">
        <v>33831</v>
      </c>
      <c r="D98" s="8">
        <f t="shared" si="1"/>
        <v>338.31</v>
      </c>
      <c r="E98" s="9">
        <v>20000</v>
      </c>
      <c r="G98" s="9">
        <v>10859.7</v>
      </c>
      <c r="H98" s="9"/>
    </row>
    <row r="99" spans="1:8" ht="12.75">
      <c r="A99" s="7" t="s">
        <v>57</v>
      </c>
      <c r="B99" s="9">
        <v>9000</v>
      </c>
      <c r="C99" s="9">
        <v>4995</v>
      </c>
      <c r="D99" s="8">
        <f t="shared" si="1"/>
        <v>55.50000000000001</v>
      </c>
      <c r="E99" s="9">
        <v>6000</v>
      </c>
      <c r="G99" s="9">
        <v>6360.9</v>
      </c>
      <c r="H99" s="9"/>
    </row>
    <row r="100" spans="1:8" ht="12.75">
      <c r="A100" s="7" t="s">
        <v>58</v>
      </c>
      <c r="B100" s="9">
        <v>23000</v>
      </c>
      <c r="C100" s="9">
        <v>37463</v>
      </c>
      <c r="D100" s="8">
        <f t="shared" si="1"/>
        <v>162.88260869565215</v>
      </c>
      <c r="E100" s="9">
        <v>32000</v>
      </c>
      <c r="G100" s="9">
        <v>23870.56</v>
      </c>
      <c r="H100" s="9"/>
    </row>
    <row r="101" spans="1:8" ht="12.75">
      <c r="A101" s="7" t="s">
        <v>59</v>
      </c>
      <c r="B101" s="9">
        <v>108000</v>
      </c>
      <c r="C101" s="9">
        <v>76872</v>
      </c>
      <c r="D101" s="8">
        <f t="shared" si="1"/>
        <v>71.17777777777778</v>
      </c>
      <c r="E101" s="9">
        <v>110000</v>
      </c>
      <c r="G101" s="9">
        <v>57520.4</v>
      </c>
      <c r="H101" s="9"/>
    </row>
    <row r="102" spans="1:8" ht="12.75">
      <c r="A102" s="7" t="s">
        <v>60</v>
      </c>
      <c r="B102" s="9">
        <v>3000</v>
      </c>
      <c r="C102" s="9">
        <v>2941</v>
      </c>
      <c r="D102" s="8">
        <f t="shared" si="1"/>
        <v>98.03333333333333</v>
      </c>
      <c r="E102" s="9">
        <v>3000</v>
      </c>
      <c r="G102" s="9">
        <v>1363</v>
      </c>
      <c r="H102" s="9"/>
    </row>
    <row r="103" spans="1:8" ht="12.75">
      <c r="A103" s="7" t="s">
        <v>61</v>
      </c>
      <c r="B103" s="9">
        <v>9500</v>
      </c>
      <c r="C103" s="9">
        <v>8064</v>
      </c>
      <c r="D103" s="8">
        <f t="shared" si="1"/>
        <v>84.88421052631578</v>
      </c>
      <c r="E103" s="9">
        <v>7000</v>
      </c>
      <c r="G103" s="9">
        <v>5038.9</v>
      </c>
      <c r="H103" s="9"/>
    </row>
    <row r="104" spans="1:8" ht="12.75">
      <c r="A104" s="7" t="s">
        <v>62</v>
      </c>
      <c r="B104" s="9">
        <v>3200</v>
      </c>
      <c r="C104" s="9"/>
      <c r="D104" s="8">
        <f t="shared" si="1"/>
        <v>0</v>
      </c>
      <c r="E104" s="9">
        <v>3000</v>
      </c>
      <c r="G104" s="9">
        <v>2912</v>
      </c>
      <c r="H104" s="9"/>
    </row>
    <row r="105" spans="1:8" ht="12.75">
      <c r="A105" s="7" t="s">
        <v>63</v>
      </c>
      <c r="B105" s="9">
        <v>10000</v>
      </c>
      <c r="C105" s="9">
        <v>19457</v>
      </c>
      <c r="D105" s="8">
        <f t="shared" si="1"/>
        <v>194.57</v>
      </c>
      <c r="E105" s="9">
        <v>53500</v>
      </c>
      <c r="G105" s="9">
        <v>30775.9</v>
      </c>
      <c r="H105" s="9"/>
    </row>
    <row r="106" spans="1:8" ht="12.75">
      <c r="A106" s="7" t="s">
        <v>101</v>
      </c>
      <c r="B106" s="9">
        <v>18000</v>
      </c>
      <c r="C106" s="9">
        <v>21838</v>
      </c>
      <c r="D106" s="8">
        <f t="shared" si="1"/>
        <v>121.32222222222222</v>
      </c>
      <c r="E106" s="9">
        <v>50000</v>
      </c>
      <c r="G106" s="9">
        <v>16108.7</v>
      </c>
      <c r="H106" s="9"/>
    </row>
    <row r="107" spans="1:8" ht="12.75">
      <c r="A107" s="7" t="s">
        <v>66</v>
      </c>
      <c r="B107" s="9">
        <v>59000</v>
      </c>
      <c r="C107" s="9"/>
      <c r="D107" s="8">
        <f t="shared" si="1"/>
        <v>0</v>
      </c>
      <c r="E107" s="9">
        <v>10000</v>
      </c>
      <c r="G107" s="9">
        <v>10370</v>
      </c>
      <c r="H107" s="9"/>
    </row>
    <row r="108" spans="1:8" ht="12.75">
      <c r="A108" s="7" t="s">
        <v>67</v>
      </c>
      <c r="B108" s="9">
        <v>3000</v>
      </c>
      <c r="C108" s="9">
        <v>5162</v>
      </c>
      <c r="D108" s="8">
        <f t="shared" si="1"/>
        <v>172.06666666666666</v>
      </c>
      <c r="E108" s="9">
        <v>500</v>
      </c>
      <c r="G108" s="9">
        <v>536</v>
      </c>
      <c r="H108" s="9"/>
    </row>
    <row r="109" spans="1:8" ht="12.75">
      <c r="A109" s="7" t="s">
        <v>68</v>
      </c>
      <c r="B109" s="9">
        <v>200</v>
      </c>
      <c r="C109" s="9">
        <v>485</v>
      </c>
      <c r="D109" s="8">
        <f t="shared" si="1"/>
        <v>242.49999999999997</v>
      </c>
      <c r="E109" s="9">
        <v>500</v>
      </c>
      <c r="G109" s="9">
        <v>60.9</v>
      </c>
      <c r="H109" s="9"/>
    </row>
    <row r="110" spans="1:8" ht="12.75">
      <c r="A110" s="7" t="s">
        <v>69</v>
      </c>
      <c r="B110" s="9">
        <v>150600</v>
      </c>
      <c r="C110" s="9">
        <v>153306</v>
      </c>
      <c r="D110" s="8">
        <f t="shared" si="1"/>
        <v>101.79681274900399</v>
      </c>
      <c r="E110" s="9">
        <v>155000</v>
      </c>
      <c r="G110" s="9">
        <v>140565</v>
      </c>
      <c r="H110" s="9"/>
    </row>
    <row r="111" spans="1:8" ht="12.75">
      <c r="A111" s="7" t="s">
        <v>70</v>
      </c>
      <c r="B111" s="9">
        <v>1000</v>
      </c>
      <c r="C111" s="9">
        <v>1000</v>
      </c>
      <c r="D111" s="8">
        <f t="shared" si="1"/>
        <v>100</v>
      </c>
      <c r="E111" s="9">
        <v>2000</v>
      </c>
      <c r="G111" s="9">
        <v>1600</v>
      </c>
      <c r="H111" s="9"/>
    </row>
    <row r="112" spans="1:8" ht="12.75">
      <c r="A112" s="10" t="s">
        <v>71</v>
      </c>
      <c r="B112" s="9">
        <v>369200</v>
      </c>
      <c r="C112" s="9">
        <v>303219</v>
      </c>
      <c r="D112" s="8">
        <f t="shared" si="1"/>
        <v>82.1286565547129</v>
      </c>
      <c r="E112" s="9"/>
      <c r="G112" s="9"/>
      <c r="H112" s="9">
        <f>SUM(E112:E125)</f>
        <v>410500</v>
      </c>
    </row>
    <row r="113" spans="1:8" ht="12.75">
      <c r="A113" s="7" t="s">
        <v>72</v>
      </c>
      <c r="B113" s="9"/>
      <c r="C113" s="9">
        <v>9042</v>
      </c>
      <c r="D113" s="8"/>
      <c r="E113" s="9">
        <v>9500</v>
      </c>
      <c r="G113" s="9">
        <v>8720</v>
      </c>
      <c r="H113" s="9"/>
    </row>
    <row r="114" spans="1:8" ht="12.75">
      <c r="A114" s="7" t="s">
        <v>73</v>
      </c>
      <c r="B114" s="9"/>
      <c r="C114" s="9">
        <v>3631</v>
      </c>
      <c r="D114" s="8"/>
      <c r="E114" s="9">
        <v>2500</v>
      </c>
      <c r="G114" s="9">
        <v>2266</v>
      </c>
      <c r="H114" s="9"/>
    </row>
    <row r="115" spans="1:8" ht="12.75">
      <c r="A115" s="7" t="s">
        <v>74</v>
      </c>
      <c r="B115" s="9"/>
      <c r="C115" s="9">
        <v>1378</v>
      </c>
      <c r="D115" s="8"/>
      <c r="E115" s="9">
        <v>1000</v>
      </c>
      <c r="G115" s="9">
        <v>791</v>
      </c>
      <c r="H115" s="9"/>
    </row>
    <row r="116" spans="1:8" ht="12.75">
      <c r="A116" s="7" t="s">
        <v>75</v>
      </c>
      <c r="B116" s="9">
        <v>200000</v>
      </c>
      <c r="C116" s="9">
        <v>199515</v>
      </c>
      <c r="D116" s="8">
        <f t="shared" si="1"/>
        <v>99.7575</v>
      </c>
      <c r="E116" s="9">
        <v>200000</v>
      </c>
      <c r="G116" s="9">
        <v>181794</v>
      </c>
      <c r="H116" s="9"/>
    </row>
    <row r="117" spans="1:8" ht="12.75">
      <c r="A117" s="7" t="s">
        <v>76</v>
      </c>
      <c r="B117" s="9">
        <v>60000</v>
      </c>
      <c r="C117" s="9"/>
      <c r="D117" s="8">
        <f t="shared" si="1"/>
        <v>0</v>
      </c>
      <c r="E117" s="9"/>
      <c r="G117" s="9"/>
      <c r="H117" s="9"/>
    </row>
    <row r="118" spans="1:8" ht="12.75">
      <c r="A118" s="7" t="s">
        <v>56</v>
      </c>
      <c r="B118" s="9">
        <v>10000</v>
      </c>
      <c r="C118" s="9">
        <v>9258</v>
      </c>
      <c r="D118" s="8">
        <f t="shared" si="1"/>
        <v>92.58</v>
      </c>
      <c r="E118" s="9"/>
      <c r="G118" s="9">
        <v>13713.7</v>
      </c>
      <c r="H118" s="9"/>
    </row>
    <row r="119" spans="1:8" ht="12.75">
      <c r="A119" s="7" t="s">
        <v>77</v>
      </c>
      <c r="B119" s="9">
        <v>2500</v>
      </c>
      <c r="C119" s="9">
        <v>1150</v>
      </c>
      <c r="D119" s="8">
        <f t="shared" si="1"/>
        <v>46</v>
      </c>
      <c r="E119" s="9">
        <v>1500</v>
      </c>
      <c r="G119" s="9">
        <v>485</v>
      </c>
      <c r="H119" s="9"/>
    </row>
    <row r="120" spans="1:8" ht="12.75">
      <c r="A120" s="7" t="s">
        <v>58</v>
      </c>
      <c r="B120" s="9">
        <v>49000</v>
      </c>
      <c r="C120" s="9">
        <v>69256</v>
      </c>
      <c r="D120" s="8">
        <f t="shared" si="1"/>
        <v>141.33877551020407</v>
      </c>
      <c r="E120" s="9">
        <v>48000</v>
      </c>
      <c r="G120" s="9">
        <v>46563.58</v>
      </c>
      <c r="H120" s="9"/>
    </row>
    <row r="121" spans="1:8" ht="12.75">
      <c r="A121" s="7" t="s">
        <v>60</v>
      </c>
      <c r="B121" s="9">
        <v>600</v>
      </c>
      <c r="C121" s="9">
        <v>29</v>
      </c>
      <c r="D121" s="8">
        <f t="shared" si="1"/>
        <v>4.833333333333333</v>
      </c>
      <c r="E121" s="9">
        <v>500</v>
      </c>
      <c r="G121" s="9">
        <v>373.2</v>
      </c>
      <c r="H121" s="9"/>
    </row>
    <row r="122" spans="1:8" ht="12.75">
      <c r="A122" s="7" t="s">
        <v>61</v>
      </c>
      <c r="B122" s="9"/>
      <c r="C122" s="9">
        <v>4112</v>
      </c>
      <c r="D122" s="8"/>
      <c r="E122" s="9">
        <v>5000</v>
      </c>
      <c r="G122" s="9">
        <v>4513.2</v>
      </c>
      <c r="H122" s="9"/>
    </row>
    <row r="123" spans="1:8" ht="12.75">
      <c r="A123" s="7" t="s">
        <v>63</v>
      </c>
      <c r="B123" s="9"/>
      <c r="C123" s="9">
        <v>3307</v>
      </c>
      <c r="D123" s="8"/>
      <c r="E123" s="9">
        <v>2500</v>
      </c>
      <c r="G123" s="9">
        <v>5480</v>
      </c>
      <c r="H123" s="9"/>
    </row>
    <row r="124" spans="1:8" ht="12.75">
      <c r="A124" s="7" t="s">
        <v>64</v>
      </c>
      <c r="B124" s="9">
        <v>30000</v>
      </c>
      <c r="C124" s="9">
        <v>2541</v>
      </c>
      <c r="D124" s="8">
        <f t="shared" si="1"/>
        <v>8.469999999999999</v>
      </c>
      <c r="E124" s="9">
        <v>20000</v>
      </c>
      <c r="G124" s="9">
        <v>831</v>
      </c>
      <c r="H124" s="9"/>
    </row>
    <row r="125" spans="1:8" ht="12.75">
      <c r="A125" s="7" t="s">
        <v>122</v>
      </c>
      <c r="B125" s="9"/>
      <c r="C125" s="9"/>
      <c r="D125" s="8"/>
      <c r="E125" s="9">
        <v>120000</v>
      </c>
      <c r="G125" s="9">
        <v>113820</v>
      </c>
      <c r="H125" s="9"/>
    </row>
    <row r="126" spans="1:8" ht="12.75">
      <c r="A126" s="10" t="s">
        <v>78</v>
      </c>
      <c r="B126" s="9">
        <v>7200</v>
      </c>
      <c r="C126" s="9">
        <v>5802</v>
      </c>
      <c r="D126" s="8">
        <f t="shared" si="1"/>
        <v>80.58333333333333</v>
      </c>
      <c r="E126" s="9"/>
      <c r="G126" s="9"/>
      <c r="H126" s="9"/>
    </row>
    <row r="127" spans="1:8" ht="12.75">
      <c r="A127" s="7" t="s">
        <v>56</v>
      </c>
      <c r="B127" s="9">
        <v>6500</v>
      </c>
      <c r="C127" s="9">
        <v>5696</v>
      </c>
      <c r="D127" s="8">
        <f t="shared" si="1"/>
        <v>87.63076923076923</v>
      </c>
      <c r="E127" s="9">
        <v>6500</v>
      </c>
      <c r="G127" s="9">
        <v>3202.2</v>
      </c>
      <c r="H127" s="9">
        <v>7000</v>
      </c>
    </row>
    <row r="128" spans="1:8" ht="12.75">
      <c r="A128" s="7" t="s">
        <v>67</v>
      </c>
      <c r="B128" s="9">
        <v>200</v>
      </c>
      <c r="C128" s="9">
        <v>66</v>
      </c>
      <c r="D128" s="8">
        <f t="shared" si="1"/>
        <v>33</v>
      </c>
      <c r="E128" s="9">
        <v>300</v>
      </c>
      <c r="G128" s="9">
        <v>66</v>
      </c>
      <c r="H128" s="9"/>
    </row>
    <row r="129" spans="1:8" ht="12.75">
      <c r="A129" s="7" t="s">
        <v>68</v>
      </c>
      <c r="B129" s="9">
        <v>500</v>
      </c>
      <c r="C129" s="9">
        <v>40</v>
      </c>
      <c r="D129" s="8">
        <f t="shared" si="1"/>
        <v>8</v>
      </c>
      <c r="E129" s="9">
        <v>200</v>
      </c>
      <c r="G129" s="9">
        <v>89.7</v>
      </c>
      <c r="H129" s="9"/>
    </row>
    <row r="130" spans="1:8" ht="12.75">
      <c r="A130" s="10" t="s">
        <v>79</v>
      </c>
      <c r="B130" s="9"/>
      <c r="C130" s="9"/>
      <c r="D130" s="8"/>
      <c r="E130" s="9"/>
      <c r="G130" s="9"/>
      <c r="H130" s="9"/>
    </row>
    <row r="131" spans="1:8" ht="12.75">
      <c r="A131" s="7" t="s">
        <v>80</v>
      </c>
      <c r="B131" s="9">
        <v>3000</v>
      </c>
      <c r="C131" s="9">
        <v>3939</v>
      </c>
      <c r="D131" s="8">
        <f t="shared" si="1"/>
        <v>131.29999999999998</v>
      </c>
      <c r="E131" s="9">
        <v>4000</v>
      </c>
      <c r="G131" s="9">
        <v>1720</v>
      </c>
      <c r="H131" s="9"/>
    </row>
    <row r="132" spans="1:8" ht="12.75">
      <c r="A132" s="7" t="s">
        <v>81</v>
      </c>
      <c r="B132" s="9"/>
      <c r="C132" s="9">
        <v>3000</v>
      </c>
      <c r="D132" s="8"/>
      <c r="E132" s="9"/>
      <c r="G132" s="9"/>
      <c r="H132" s="9"/>
    </row>
    <row r="133" spans="1:8" ht="12.75">
      <c r="A133" s="7" t="s">
        <v>82</v>
      </c>
      <c r="B133" s="9">
        <v>600</v>
      </c>
      <c r="C133" s="9">
        <v>600</v>
      </c>
      <c r="D133" s="8">
        <f t="shared" si="1"/>
        <v>100</v>
      </c>
      <c r="E133" s="9">
        <v>2500</v>
      </c>
      <c r="G133" s="9">
        <v>250</v>
      </c>
      <c r="H133" s="9"/>
    </row>
    <row r="134" spans="1:8" ht="12.75">
      <c r="A134" s="7" t="s">
        <v>63</v>
      </c>
      <c r="B134" s="9"/>
      <c r="C134" s="9">
        <v>2400</v>
      </c>
      <c r="D134" s="8"/>
      <c r="E134" s="9"/>
      <c r="G134" s="9">
        <v>1680</v>
      </c>
      <c r="H134" s="9"/>
    </row>
    <row r="135" spans="1:8" ht="12.75">
      <c r="A135" s="10" t="s">
        <v>83</v>
      </c>
      <c r="B135" s="9">
        <v>153600</v>
      </c>
      <c r="C135" s="9">
        <v>142502</v>
      </c>
      <c r="D135" s="8">
        <f t="shared" si="1"/>
        <v>92.77473958333333</v>
      </c>
      <c r="E135" s="9"/>
      <c r="G135" s="9"/>
      <c r="H135" s="9">
        <f>SUM(E136:E143)</f>
        <v>150300</v>
      </c>
    </row>
    <row r="136" spans="1:8" ht="12.75">
      <c r="A136" s="7" t="s">
        <v>56</v>
      </c>
      <c r="B136" s="9">
        <v>10000</v>
      </c>
      <c r="C136" s="9">
        <v>13666</v>
      </c>
      <c r="D136" s="8">
        <f t="shared" si="1"/>
        <v>136.66</v>
      </c>
      <c r="E136" s="9">
        <v>10000</v>
      </c>
      <c r="G136" s="9">
        <v>839.4</v>
      </c>
      <c r="H136" s="9"/>
    </row>
    <row r="137" spans="1:8" ht="12.75">
      <c r="A137" s="7" t="s">
        <v>57</v>
      </c>
      <c r="B137" s="9">
        <v>10000</v>
      </c>
      <c r="C137" s="9">
        <v>6072</v>
      </c>
      <c r="D137" s="8">
        <f t="shared" si="1"/>
        <v>60.72</v>
      </c>
      <c r="E137" s="9">
        <v>10000</v>
      </c>
      <c r="G137" s="9">
        <v>3145.5</v>
      </c>
      <c r="H137" s="9"/>
    </row>
    <row r="138" spans="1:8" ht="12.75">
      <c r="A138" s="7" t="s">
        <v>77</v>
      </c>
      <c r="B138" s="9"/>
      <c r="C138" s="9">
        <v>390</v>
      </c>
      <c r="D138" s="8"/>
      <c r="E138" s="9">
        <v>400</v>
      </c>
      <c r="G138" s="9">
        <v>0</v>
      </c>
      <c r="H138" s="9"/>
    </row>
    <row r="139" spans="1:8" ht="12.75">
      <c r="A139" s="7" t="s">
        <v>58</v>
      </c>
      <c r="B139" s="9">
        <v>17000</v>
      </c>
      <c r="C139" s="9">
        <v>28116</v>
      </c>
      <c r="D139" s="8">
        <f t="shared" si="1"/>
        <v>165.38823529411766</v>
      </c>
      <c r="E139" s="9">
        <v>23000</v>
      </c>
      <c r="G139" s="9">
        <v>17380.51</v>
      </c>
      <c r="H139" s="9"/>
    </row>
    <row r="140" spans="1:8" ht="12.75">
      <c r="A140" s="7" t="s">
        <v>59</v>
      </c>
      <c r="B140" s="9">
        <v>60000</v>
      </c>
      <c r="C140" s="9">
        <v>50505</v>
      </c>
      <c r="D140" s="8">
        <f t="shared" si="1"/>
        <v>84.175</v>
      </c>
      <c r="E140" s="9">
        <v>60000</v>
      </c>
      <c r="G140" s="9">
        <v>14968.7</v>
      </c>
      <c r="H140" s="9"/>
    </row>
    <row r="141" spans="1:8" ht="12.75">
      <c r="A141" s="7" t="s">
        <v>62</v>
      </c>
      <c r="B141" s="9">
        <v>1600</v>
      </c>
      <c r="C141" s="9"/>
      <c r="D141" s="8">
        <f t="shared" si="1"/>
        <v>0</v>
      </c>
      <c r="E141" s="9">
        <v>1900</v>
      </c>
      <c r="G141" s="9">
        <v>1848</v>
      </c>
      <c r="H141" s="9"/>
    </row>
    <row r="142" spans="1:8" ht="12.75">
      <c r="A142" s="7" t="s">
        <v>64</v>
      </c>
      <c r="B142" s="9">
        <v>5000</v>
      </c>
      <c r="C142" s="9">
        <v>30609</v>
      </c>
      <c r="D142" s="8">
        <f t="shared" si="1"/>
        <v>612.1800000000001</v>
      </c>
      <c r="E142" s="9">
        <v>30000</v>
      </c>
      <c r="G142" s="9">
        <v>450</v>
      </c>
      <c r="H142" s="9" t="s">
        <v>123</v>
      </c>
    </row>
    <row r="143" spans="1:8" ht="12.75">
      <c r="A143" s="7" t="s">
        <v>63</v>
      </c>
      <c r="B143" s="9">
        <v>50000</v>
      </c>
      <c r="C143" s="9">
        <v>13046</v>
      </c>
      <c r="D143" s="8">
        <f t="shared" si="1"/>
        <v>26.092</v>
      </c>
      <c r="E143" s="9">
        <v>15000</v>
      </c>
      <c r="G143" s="9">
        <v>13846.2</v>
      </c>
      <c r="H143" s="9"/>
    </row>
    <row r="144" spans="1:8" ht="12.75">
      <c r="A144" s="10" t="s">
        <v>84</v>
      </c>
      <c r="B144" s="9">
        <v>4000</v>
      </c>
      <c r="C144" s="9">
        <v>7719</v>
      </c>
      <c r="D144" s="8">
        <f t="shared" si="1"/>
        <v>192.975</v>
      </c>
      <c r="E144" s="9"/>
      <c r="G144" s="9"/>
      <c r="H144" s="9">
        <f>SUM(E145:E148)</f>
        <v>8500</v>
      </c>
    </row>
    <row r="145" spans="1:8" ht="12.75">
      <c r="A145" s="7" t="s">
        <v>56</v>
      </c>
      <c r="B145" s="9">
        <v>500</v>
      </c>
      <c r="C145" s="9">
        <v>3592</v>
      </c>
      <c r="D145" s="8">
        <f aca="true" t="shared" si="2" ref="D145:D217">C145/B145*100</f>
        <v>718.4</v>
      </c>
      <c r="E145" s="9">
        <v>3500</v>
      </c>
      <c r="G145" s="9">
        <v>3137</v>
      </c>
      <c r="H145" s="9"/>
    </row>
    <row r="146" spans="1:8" ht="12.75">
      <c r="A146" s="7" t="s">
        <v>63</v>
      </c>
      <c r="B146" s="9"/>
      <c r="C146" s="9">
        <v>348</v>
      </c>
      <c r="D146" s="8"/>
      <c r="E146" s="9">
        <v>500</v>
      </c>
      <c r="G146" s="9">
        <v>0</v>
      </c>
      <c r="H146" s="9"/>
    </row>
    <row r="147" spans="1:8" ht="12.75">
      <c r="A147" s="7" t="s">
        <v>68</v>
      </c>
      <c r="B147" s="9"/>
      <c r="C147" s="9">
        <v>2414</v>
      </c>
      <c r="D147" s="8"/>
      <c r="E147" s="9">
        <v>2500</v>
      </c>
      <c r="G147" s="9">
        <v>980.5</v>
      </c>
      <c r="H147" s="9"/>
    </row>
    <row r="148" spans="1:8" ht="12.75">
      <c r="A148" s="7" t="s">
        <v>85</v>
      </c>
      <c r="B148" s="9">
        <v>3500</v>
      </c>
      <c r="C148" s="9">
        <v>1365</v>
      </c>
      <c r="D148" s="8">
        <f t="shared" si="2"/>
        <v>39</v>
      </c>
      <c r="E148" s="9">
        <v>2000</v>
      </c>
      <c r="G148" s="9">
        <v>0</v>
      </c>
      <c r="H148" s="9"/>
    </row>
    <row r="149" spans="1:8" ht="12.75">
      <c r="A149" s="10" t="s">
        <v>86</v>
      </c>
      <c r="B149" s="9">
        <v>5000</v>
      </c>
      <c r="C149" s="9">
        <v>8000</v>
      </c>
      <c r="D149" s="8">
        <f t="shared" si="2"/>
        <v>160</v>
      </c>
      <c r="E149" s="9">
        <v>8000</v>
      </c>
      <c r="G149" s="9">
        <v>8000</v>
      </c>
      <c r="H149" s="9"/>
    </row>
    <row r="150" spans="1:8" ht="12.75">
      <c r="A150" s="10" t="s">
        <v>87</v>
      </c>
      <c r="B150" s="9">
        <v>183300</v>
      </c>
      <c r="C150" s="9">
        <v>190149</v>
      </c>
      <c r="D150" s="8">
        <f t="shared" si="2"/>
        <v>103.73649754500818</v>
      </c>
      <c r="E150" s="9"/>
      <c r="G150" s="9"/>
      <c r="H150" s="9">
        <f>SUM(E152:E157)</f>
        <v>186000</v>
      </c>
    </row>
    <row r="151" spans="1:8" ht="12.75">
      <c r="A151" s="10" t="s">
        <v>138</v>
      </c>
      <c r="B151" s="9"/>
      <c r="C151" s="9"/>
      <c r="D151" s="8"/>
      <c r="E151" s="9"/>
      <c r="G151" s="9">
        <v>-8242.4</v>
      </c>
      <c r="H151" s="9"/>
    </row>
    <row r="152" spans="1:8" ht="12.75">
      <c r="A152" s="7" t="s">
        <v>56</v>
      </c>
      <c r="B152" s="9">
        <v>10000</v>
      </c>
      <c r="C152" s="9">
        <v>619</v>
      </c>
      <c r="D152" s="8">
        <f t="shared" si="2"/>
        <v>6.1899999999999995</v>
      </c>
      <c r="E152" s="9">
        <v>10000</v>
      </c>
      <c r="G152" s="9">
        <v>4825.9</v>
      </c>
      <c r="H152" s="9"/>
    </row>
    <row r="153" spans="1:8" ht="12.75">
      <c r="A153" s="7" t="s">
        <v>57</v>
      </c>
      <c r="B153" s="9">
        <v>9500</v>
      </c>
      <c r="C153" s="9">
        <v>13768</v>
      </c>
      <c r="D153" s="8">
        <f t="shared" si="2"/>
        <v>144.92631578947368</v>
      </c>
      <c r="E153" s="9">
        <v>14000</v>
      </c>
      <c r="G153" s="9">
        <v>11015.6</v>
      </c>
      <c r="H153" s="9"/>
    </row>
    <row r="154" spans="1:8" ht="12.75">
      <c r="A154" s="7" t="s">
        <v>58</v>
      </c>
      <c r="B154" s="9">
        <v>32000</v>
      </c>
      <c r="C154" s="9">
        <v>45628</v>
      </c>
      <c r="D154" s="8">
        <f t="shared" si="2"/>
        <v>142.5875</v>
      </c>
      <c r="E154" s="9">
        <v>35000</v>
      </c>
      <c r="G154" s="9">
        <v>30951.43</v>
      </c>
      <c r="H154" s="9"/>
    </row>
    <row r="155" spans="1:8" ht="12.75">
      <c r="A155" s="7" t="s">
        <v>59</v>
      </c>
      <c r="B155" s="9">
        <v>110000</v>
      </c>
      <c r="C155" s="9">
        <v>116100</v>
      </c>
      <c r="D155" s="8">
        <f t="shared" si="2"/>
        <v>105.54545454545455</v>
      </c>
      <c r="E155" s="9">
        <v>110000</v>
      </c>
      <c r="G155" s="9">
        <v>46449.2</v>
      </c>
      <c r="H155" s="9"/>
    </row>
    <row r="156" spans="1:8" ht="12.75">
      <c r="A156" s="7" t="s">
        <v>62</v>
      </c>
      <c r="B156" s="9">
        <v>1800</v>
      </c>
      <c r="C156" s="9"/>
      <c r="D156" s="8">
        <f t="shared" si="2"/>
        <v>0</v>
      </c>
      <c r="E156" s="9">
        <v>2000</v>
      </c>
      <c r="G156" s="9">
        <v>2184</v>
      </c>
      <c r="H156" s="9"/>
    </row>
    <row r="157" spans="1:8" ht="12.75">
      <c r="A157" s="7" t="s">
        <v>63</v>
      </c>
      <c r="B157" s="9">
        <v>15000</v>
      </c>
      <c r="C157" s="9">
        <v>6615</v>
      </c>
      <c r="D157" s="8">
        <f t="shared" si="2"/>
        <v>44.1</v>
      </c>
      <c r="E157" s="9">
        <v>15000</v>
      </c>
      <c r="G157" s="9">
        <v>31118.2</v>
      </c>
      <c r="H157" s="9"/>
    </row>
    <row r="158" spans="1:8" ht="12.75">
      <c r="A158" s="10" t="s">
        <v>88</v>
      </c>
      <c r="B158" s="9">
        <v>386300</v>
      </c>
      <c r="C158" s="9">
        <v>1104562</v>
      </c>
      <c r="D158" s="8">
        <f t="shared" si="2"/>
        <v>285.9337302614548</v>
      </c>
      <c r="E158" s="9"/>
      <c r="G158" s="9"/>
      <c r="H158" s="9">
        <f>SUM(E160:E170)</f>
        <v>356900</v>
      </c>
    </row>
    <row r="159" spans="1:8" ht="12.75">
      <c r="A159" s="7" t="s">
        <v>139</v>
      </c>
      <c r="B159" s="9"/>
      <c r="C159" s="9">
        <v>108285</v>
      </c>
      <c r="D159" s="8"/>
      <c r="E159" s="9"/>
      <c r="G159" s="9">
        <v>1500</v>
      </c>
      <c r="H159" s="9"/>
    </row>
    <row r="160" spans="1:8" ht="12.75">
      <c r="A160" s="7" t="s">
        <v>56</v>
      </c>
      <c r="B160" s="9">
        <v>106000</v>
      </c>
      <c r="C160" s="9">
        <v>730</v>
      </c>
      <c r="D160" s="8">
        <f t="shared" si="2"/>
        <v>0.6886792452830188</v>
      </c>
      <c r="E160" s="9">
        <v>20000</v>
      </c>
      <c r="G160" s="9">
        <v>23958.2</v>
      </c>
      <c r="H160" s="9"/>
    </row>
    <row r="161" spans="1:8" ht="12.75">
      <c r="A161" s="7" t="s">
        <v>57</v>
      </c>
      <c r="B161" s="9"/>
      <c r="C161" s="9">
        <v>4508</v>
      </c>
      <c r="D161" s="8"/>
      <c r="E161" s="9">
        <v>4500</v>
      </c>
      <c r="G161" s="9">
        <v>5494.4</v>
      </c>
      <c r="H161" s="9"/>
    </row>
    <row r="162" spans="1:8" ht="12.75">
      <c r="A162" s="7" t="s">
        <v>58</v>
      </c>
      <c r="B162" s="9">
        <v>18000</v>
      </c>
      <c r="C162" s="9">
        <v>23097</v>
      </c>
      <c r="D162" s="8">
        <f t="shared" si="2"/>
        <v>128.31666666666666</v>
      </c>
      <c r="E162" s="9">
        <v>15000</v>
      </c>
      <c r="G162" s="9">
        <v>0</v>
      </c>
      <c r="H162" s="9"/>
    </row>
    <row r="163" spans="1:8" ht="12.75">
      <c r="A163" s="7" t="s">
        <v>60</v>
      </c>
      <c r="B163" s="9"/>
      <c r="C163" s="9">
        <v>7</v>
      </c>
      <c r="D163" s="8"/>
      <c r="E163" s="9">
        <v>100</v>
      </c>
      <c r="G163" s="9">
        <v>0</v>
      </c>
      <c r="H163" s="9"/>
    </row>
    <row r="164" spans="1:8" ht="12.75">
      <c r="A164" s="7" t="s">
        <v>62</v>
      </c>
      <c r="B164" s="9">
        <v>1900</v>
      </c>
      <c r="C164" s="9"/>
      <c r="D164" s="8">
        <f t="shared" si="2"/>
        <v>0</v>
      </c>
      <c r="E164" s="9">
        <v>2300</v>
      </c>
      <c r="G164" s="9">
        <v>2268</v>
      </c>
      <c r="H164" s="9"/>
    </row>
    <row r="165" spans="1:8" ht="12.75">
      <c r="A165" s="7" t="s">
        <v>63</v>
      </c>
      <c r="B165" s="9">
        <v>6000</v>
      </c>
      <c r="C165" s="9">
        <v>14280</v>
      </c>
      <c r="D165" s="8">
        <f t="shared" si="2"/>
        <v>238</v>
      </c>
      <c r="E165" s="9">
        <v>15000</v>
      </c>
      <c r="G165" s="9">
        <v>1901.2</v>
      </c>
      <c r="H165" s="9"/>
    </row>
    <row r="166" spans="1:8" ht="12.75">
      <c r="A166" s="7" t="s">
        <v>64</v>
      </c>
      <c r="B166" s="9">
        <v>155500</v>
      </c>
      <c r="C166" s="9">
        <v>258295</v>
      </c>
      <c r="D166" s="8">
        <f t="shared" si="2"/>
        <v>166.10610932475885</v>
      </c>
      <c r="E166" s="9">
        <v>300000</v>
      </c>
      <c r="G166" s="9">
        <v>341318</v>
      </c>
      <c r="H166" s="9" t="s">
        <v>123</v>
      </c>
    </row>
    <row r="167" spans="1:8" ht="12.75">
      <c r="A167" s="7" t="s">
        <v>89</v>
      </c>
      <c r="B167" s="9">
        <v>2500</v>
      </c>
      <c r="C167" s="9"/>
      <c r="D167" s="8">
        <f t="shared" si="2"/>
        <v>0</v>
      </c>
      <c r="E167" s="9"/>
      <c r="G167" s="9"/>
      <c r="H167" s="9"/>
    </row>
    <row r="168" spans="1:8" ht="12.75">
      <c r="A168" s="7" t="s">
        <v>90</v>
      </c>
      <c r="B168" s="9">
        <v>95800</v>
      </c>
      <c r="C168" s="9">
        <v>657734</v>
      </c>
      <c r="D168" s="8">
        <f t="shared" si="2"/>
        <v>686.5699373695198</v>
      </c>
      <c r="E168" s="9"/>
      <c r="G168" s="9">
        <v>134622.65</v>
      </c>
      <c r="H168" s="9"/>
    </row>
    <row r="169" spans="1:8" ht="12.75">
      <c r="A169" s="7" t="s">
        <v>91</v>
      </c>
      <c r="B169" s="9"/>
      <c r="C169" s="9">
        <v>21108</v>
      </c>
      <c r="D169" s="8"/>
      <c r="E169" s="9"/>
      <c r="G169" s="9"/>
      <c r="H169" s="9"/>
    </row>
    <row r="170" spans="1:8" ht="12.75">
      <c r="A170" s="7" t="s">
        <v>92</v>
      </c>
      <c r="B170" s="9"/>
      <c r="C170" s="9">
        <v>16518</v>
      </c>
      <c r="D170" s="8"/>
      <c r="E170" s="9"/>
      <c r="G170" s="9"/>
      <c r="H170" s="9"/>
    </row>
    <row r="171" spans="1:8" ht="12.75">
      <c r="A171" s="10" t="s">
        <v>93</v>
      </c>
      <c r="B171" s="9">
        <v>70700</v>
      </c>
      <c r="C171" s="9">
        <v>76954</v>
      </c>
      <c r="D171" s="8">
        <f t="shared" si="2"/>
        <v>108.84582743988685</v>
      </c>
      <c r="E171" s="9"/>
      <c r="G171" s="9"/>
      <c r="H171" s="9">
        <f>SUM(E172:E175)</f>
        <v>77700</v>
      </c>
    </row>
    <row r="172" spans="1:8" ht="12.75">
      <c r="A172" s="7" t="s">
        <v>94</v>
      </c>
      <c r="B172" s="9">
        <v>2700</v>
      </c>
      <c r="C172" s="9">
        <v>2700</v>
      </c>
      <c r="D172" s="8">
        <f t="shared" si="2"/>
        <v>100</v>
      </c>
      <c r="E172" s="9">
        <v>2700</v>
      </c>
      <c r="G172" s="9">
        <v>2000</v>
      </c>
      <c r="H172" s="9"/>
    </row>
    <row r="173" spans="1:8" ht="12.75">
      <c r="A173" s="7" t="s">
        <v>56</v>
      </c>
      <c r="B173" s="9">
        <v>10000</v>
      </c>
      <c r="C173" s="9">
        <v>6636</v>
      </c>
      <c r="D173" s="8">
        <f t="shared" si="2"/>
        <v>66.36</v>
      </c>
      <c r="E173" s="9">
        <v>15000</v>
      </c>
      <c r="G173" s="9">
        <v>10175.1</v>
      </c>
      <c r="H173" s="9"/>
    </row>
    <row r="174" spans="1:8" ht="12.75">
      <c r="A174" s="7" t="s">
        <v>58</v>
      </c>
      <c r="B174" s="9">
        <v>50000</v>
      </c>
      <c r="C174" s="9">
        <v>62453</v>
      </c>
      <c r="D174" s="8">
        <f t="shared" si="2"/>
        <v>124.906</v>
      </c>
      <c r="E174" s="9">
        <v>52000</v>
      </c>
      <c r="G174" s="9">
        <v>57583.37</v>
      </c>
      <c r="H174" s="9"/>
    </row>
    <row r="175" spans="1:8" ht="12.75">
      <c r="A175" s="7" t="s">
        <v>64</v>
      </c>
      <c r="B175" s="9">
        <v>8000</v>
      </c>
      <c r="C175" s="9">
        <v>5165</v>
      </c>
      <c r="D175" s="8">
        <f t="shared" si="2"/>
        <v>64.5625</v>
      </c>
      <c r="E175" s="9">
        <v>8000</v>
      </c>
      <c r="G175" s="9">
        <v>43090.5</v>
      </c>
      <c r="H175" s="9" t="s">
        <v>123</v>
      </c>
    </row>
    <row r="176" spans="1:8" ht="12.75">
      <c r="A176" s="10" t="s">
        <v>95</v>
      </c>
      <c r="B176" s="9">
        <v>10800</v>
      </c>
      <c r="C176" s="9">
        <v>13632</v>
      </c>
      <c r="D176" s="8">
        <f t="shared" si="2"/>
        <v>126.22222222222221</v>
      </c>
      <c r="E176" s="9"/>
      <c r="G176" s="9"/>
      <c r="H176" s="9">
        <v>11300</v>
      </c>
    </row>
    <row r="177" spans="1:8" ht="12.75">
      <c r="A177" s="7" t="s">
        <v>63</v>
      </c>
      <c r="B177" s="9">
        <v>10000</v>
      </c>
      <c r="C177" s="9">
        <v>6417</v>
      </c>
      <c r="D177" s="8">
        <f t="shared" si="2"/>
        <v>64.17</v>
      </c>
      <c r="E177" s="9">
        <v>10000</v>
      </c>
      <c r="G177" s="9">
        <v>6953</v>
      </c>
      <c r="H177" s="9"/>
    </row>
    <row r="178" spans="1:8" ht="12.75">
      <c r="A178" s="7" t="s">
        <v>57</v>
      </c>
      <c r="B178" s="9">
        <v>800</v>
      </c>
      <c r="C178" s="9">
        <v>350</v>
      </c>
      <c r="D178" s="8">
        <f t="shared" si="2"/>
        <v>43.75</v>
      </c>
      <c r="E178" s="9">
        <v>800</v>
      </c>
      <c r="G178" s="9">
        <v>326.2</v>
      </c>
      <c r="H178" s="9"/>
    </row>
    <row r="179" spans="1:8" ht="12.75">
      <c r="A179" s="7" t="s">
        <v>64</v>
      </c>
      <c r="B179" s="9"/>
      <c r="C179" s="9">
        <v>6866</v>
      </c>
      <c r="D179" s="8"/>
      <c r="E179" s="9">
        <v>500</v>
      </c>
      <c r="G179" s="9">
        <v>0</v>
      </c>
      <c r="H179" s="9"/>
    </row>
    <row r="180" spans="1:8" ht="12.75">
      <c r="A180" s="7" t="s">
        <v>140</v>
      </c>
      <c r="B180" s="9"/>
      <c r="C180" s="9"/>
      <c r="D180" s="8"/>
      <c r="E180" s="9"/>
      <c r="G180" s="9">
        <v>2672</v>
      </c>
      <c r="H180" s="9"/>
    </row>
    <row r="181" spans="1:8" ht="12.75">
      <c r="A181" s="10" t="s">
        <v>25</v>
      </c>
      <c r="B181" s="9">
        <v>229500</v>
      </c>
      <c r="C181" s="9">
        <v>283416</v>
      </c>
      <c r="D181" s="8">
        <f t="shared" si="2"/>
        <v>123.49281045751634</v>
      </c>
      <c r="E181" s="9"/>
      <c r="G181" s="9"/>
      <c r="H181" s="9">
        <f>SUM(E183:E198)</f>
        <v>377000</v>
      </c>
    </row>
    <row r="182" spans="1:8" ht="12.75">
      <c r="A182" s="10" t="s">
        <v>141</v>
      </c>
      <c r="B182" s="9"/>
      <c r="C182" s="9"/>
      <c r="D182" s="8"/>
      <c r="E182" s="9"/>
      <c r="G182" s="9">
        <v>98387.5</v>
      </c>
      <c r="H182" s="9"/>
    </row>
    <row r="183" spans="1:8" ht="12.75">
      <c r="A183" s="7" t="s">
        <v>72</v>
      </c>
      <c r="B183" s="9">
        <v>156000</v>
      </c>
      <c r="C183" s="9">
        <v>155449</v>
      </c>
      <c r="D183" s="8">
        <f t="shared" si="2"/>
        <v>99.64679487179488</v>
      </c>
      <c r="E183" s="9">
        <v>180000</v>
      </c>
      <c r="G183" s="9">
        <v>246895</v>
      </c>
      <c r="H183" s="9"/>
    </row>
    <row r="184" spans="1:8" ht="12.75">
      <c r="A184" s="7" t="s">
        <v>96</v>
      </c>
      <c r="B184" s="9">
        <v>40600</v>
      </c>
      <c r="C184" s="9">
        <v>64611</v>
      </c>
      <c r="D184" s="8">
        <f t="shared" si="2"/>
        <v>159.14039408866995</v>
      </c>
      <c r="E184" s="9">
        <v>40000</v>
      </c>
      <c r="G184" s="9">
        <v>64195</v>
      </c>
      <c r="H184" s="9"/>
    </row>
    <row r="185" spans="1:8" ht="12.75">
      <c r="A185" s="7" t="s">
        <v>74</v>
      </c>
      <c r="B185" s="9">
        <v>14100</v>
      </c>
      <c r="C185" s="9">
        <v>22366</v>
      </c>
      <c r="D185" s="8">
        <f t="shared" si="2"/>
        <v>158.6241134751773</v>
      </c>
      <c r="E185" s="9">
        <v>20000</v>
      </c>
      <c r="G185" s="9">
        <v>22224</v>
      </c>
      <c r="H185" s="9"/>
    </row>
    <row r="186" spans="1:8" ht="12.75">
      <c r="A186" s="7" t="s">
        <v>97</v>
      </c>
      <c r="B186" s="9">
        <v>1500</v>
      </c>
      <c r="C186" s="9">
        <v>909</v>
      </c>
      <c r="D186" s="8">
        <f t="shared" si="2"/>
        <v>60.6</v>
      </c>
      <c r="E186" s="9">
        <v>1500</v>
      </c>
      <c r="G186" s="9">
        <v>637.4</v>
      </c>
      <c r="H186" s="9"/>
    </row>
    <row r="187" spans="1:8" ht="12.75">
      <c r="A187" s="7" t="s">
        <v>76</v>
      </c>
      <c r="B187" s="9"/>
      <c r="C187" s="9"/>
      <c r="D187" s="8"/>
      <c r="E187" s="9"/>
      <c r="G187" s="9">
        <v>21884</v>
      </c>
      <c r="H187" s="9"/>
    </row>
    <row r="188" spans="1:8" ht="12.75">
      <c r="A188" s="7" t="s">
        <v>56</v>
      </c>
      <c r="B188" s="9">
        <v>10000</v>
      </c>
      <c r="C188" s="9">
        <v>20166</v>
      </c>
      <c r="D188" s="8">
        <f t="shared" si="2"/>
        <v>201.66</v>
      </c>
      <c r="E188" s="9">
        <v>20000</v>
      </c>
      <c r="G188" s="9">
        <v>54847.9</v>
      </c>
      <c r="H188" s="9"/>
    </row>
    <row r="189" spans="1:8" ht="12.75">
      <c r="A189" s="7" t="s">
        <v>57</v>
      </c>
      <c r="B189" s="9"/>
      <c r="C189" s="9"/>
      <c r="D189" s="8"/>
      <c r="E189" s="9"/>
      <c r="G189" s="9">
        <v>233</v>
      </c>
      <c r="H189" s="9"/>
    </row>
    <row r="190" spans="1:8" ht="12.75">
      <c r="A190" s="7" t="s">
        <v>58</v>
      </c>
      <c r="B190" s="9">
        <v>3300</v>
      </c>
      <c r="C190" s="9">
        <v>1048</v>
      </c>
      <c r="D190" s="8">
        <f t="shared" si="2"/>
        <v>31.757575757575758</v>
      </c>
      <c r="E190" s="9">
        <v>26000</v>
      </c>
      <c r="G190" s="9">
        <v>8644.42</v>
      </c>
      <c r="H190" s="9"/>
    </row>
    <row r="191" spans="1:8" ht="12.75">
      <c r="A191" s="7" t="s">
        <v>98</v>
      </c>
      <c r="B191" s="9">
        <v>2500</v>
      </c>
      <c r="C191" s="9">
        <v>212</v>
      </c>
      <c r="D191" s="8">
        <f t="shared" si="2"/>
        <v>8.48</v>
      </c>
      <c r="E191" s="9">
        <v>2500</v>
      </c>
      <c r="G191" s="9">
        <v>9633</v>
      </c>
      <c r="H191" s="9"/>
    </row>
    <row r="192" spans="1:8" ht="12.75">
      <c r="A192" s="7" t="s">
        <v>62</v>
      </c>
      <c r="B192" s="9">
        <v>1500</v>
      </c>
      <c r="C192" s="9"/>
      <c r="D192" s="8">
        <f t="shared" si="2"/>
        <v>0</v>
      </c>
      <c r="E192" s="9">
        <v>12000</v>
      </c>
      <c r="G192" s="9">
        <v>11536</v>
      </c>
      <c r="H192" s="9"/>
    </row>
    <row r="193" spans="1:8" ht="12.75">
      <c r="A193" s="7" t="s">
        <v>63</v>
      </c>
      <c r="B193" s="9"/>
      <c r="C193" s="9">
        <v>18575</v>
      </c>
      <c r="D193" s="8"/>
      <c r="E193" s="9">
        <v>15000</v>
      </c>
      <c r="G193" s="9">
        <v>25870.4</v>
      </c>
      <c r="H193" s="9"/>
    </row>
    <row r="194" spans="1:8" ht="12.75">
      <c r="A194" s="7" t="s">
        <v>91</v>
      </c>
      <c r="B194" s="9"/>
      <c r="C194" s="9">
        <v>80</v>
      </c>
      <c r="D194" s="8"/>
      <c r="E194" s="9"/>
      <c r="G194" s="9"/>
      <c r="H194" s="9"/>
    </row>
    <row r="195" spans="1:8" ht="12.75">
      <c r="A195" s="7" t="s">
        <v>67</v>
      </c>
      <c r="B195" s="9"/>
      <c r="C195" s="9"/>
      <c r="D195" s="8"/>
      <c r="E195" s="9"/>
      <c r="G195" s="9">
        <v>820.8</v>
      </c>
      <c r="H195" s="9"/>
    </row>
    <row r="196" spans="1:8" ht="12.75">
      <c r="A196" s="7" t="s">
        <v>142</v>
      </c>
      <c r="B196" s="9"/>
      <c r="C196" s="9"/>
      <c r="D196" s="8"/>
      <c r="E196" s="9"/>
      <c r="G196" s="9">
        <v>14900</v>
      </c>
      <c r="H196" s="9"/>
    </row>
    <row r="197" spans="1:8" ht="12.75">
      <c r="A197" s="7" t="s">
        <v>99</v>
      </c>
      <c r="B197" s="9"/>
      <c r="C197" s="9"/>
      <c r="D197" s="8"/>
      <c r="E197" s="9"/>
      <c r="G197" s="9"/>
      <c r="H197" s="9"/>
    </row>
    <row r="198" spans="1:8" ht="12.75">
      <c r="A198" s="7" t="s">
        <v>124</v>
      </c>
      <c r="B198" s="9">
        <v>80000</v>
      </c>
      <c r="C198" s="9">
        <v>11800</v>
      </c>
      <c r="D198" s="8">
        <f t="shared" si="2"/>
        <v>14.75</v>
      </c>
      <c r="E198" s="9">
        <v>60000</v>
      </c>
      <c r="G198" s="9">
        <v>54970</v>
      </c>
      <c r="H198" s="9"/>
    </row>
    <row r="199" spans="1:8" ht="12.75">
      <c r="A199" s="10" t="s">
        <v>100</v>
      </c>
      <c r="B199" s="9">
        <v>142000</v>
      </c>
      <c r="C199" s="9">
        <v>163458</v>
      </c>
      <c r="D199" s="8">
        <f t="shared" si="2"/>
        <v>115.1112676056338</v>
      </c>
      <c r="E199" s="9"/>
      <c r="G199" s="9"/>
      <c r="H199" s="9">
        <v>165000</v>
      </c>
    </row>
    <row r="200" spans="1:8" ht="12.75">
      <c r="A200" s="7" t="s">
        <v>56</v>
      </c>
      <c r="B200" s="9"/>
      <c r="C200" s="9">
        <v>20581</v>
      </c>
      <c r="D200" s="8"/>
      <c r="E200" s="9">
        <v>20000</v>
      </c>
      <c r="G200" s="9">
        <v>2000</v>
      </c>
      <c r="H200" s="9"/>
    </row>
    <row r="201" spans="1:8" ht="12.75">
      <c r="A201" s="7" t="s">
        <v>56</v>
      </c>
      <c r="B201" s="9"/>
      <c r="C201" s="9">
        <v>4</v>
      </c>
      <c r="D201" s="8"/>
      <c r="E201" s="9"/>
      <c r="G201" s="9">
        <v>1751</v>
      </c>
      <c r="H201" s="9"/>
    </row>
    <row r="202" spans="1:8" ht="12.75">
      <c r="A202" s="7" t="s">
        <v>63</v>
      </c>
      <c r="B202" s="9">
        <v>142000</v>
      </c>
      <c r="C202" s="9">
        <v>142873</v>
      </c>
      <c r="D202" s="8">
        <f t="shared" si="2"/>
        <v>100.61478873239436</v>
      </c>
      <c r="E202" s="9">
        <v>145000</v>
      </c>
      <c r="G202" s="9">
        <v>157827.2</v>
      </c>
      <c r="H202" s="9"/>
    </row>
    <row r="203" spans="1:8" ht="12.75">
      <c r="A203" s="7" t="s">
        <v>67</v>
      </c>
      <c r="B203" s="9"/>
      <c r="C203" s="9"/>
      <c r="D203" s="8"/>
      <c r="E203" s="9"/>
      <c r="G203" s="9">
        <v>33</v>
      </c>
      <c r="H203" s="9"/>
    </row>
    <row r="204" spans="1:8" ht="12.75">
      <c r="A204" s="10" t="s">
        <v>125</v>
      </c>
      <c r="B204" s="9">
        <v>6000</v>
      </c>
      <c r="C204" s="9">
        <v>11891</v>
      </c>
      <c r="D204" s="8">
        <f t="shared" si="2"/>
        <v>198.18333333333334</v>
      </c>
      <c r="E204" s="9"/>
      <c r="G204" s="9"/>
      <c r="H204" s="9">
        <v>15000</v>
      </c>
    </row>
    <row r="205" spans="1:8" ht="12.75">
      <c r="A205" s="7" t="s">
        <v>56</v>
      </c>
      <c r="B205" s="9">
        <v>2000</v>
      </c>
      <c r="C205" s="9">
        <v>3807</v>
      </c>
      <c r="D205" s="8">
        <f t="shared" si="2"/>
        <v>190.35</v>
      </c>
      <c r="E205" s="9">
        <v>5000</v>
      </c>
      <c r="G205" s="9">
        <v>4282</v>
      </c>
      <c r="H205" s="9" t="s">
        <v>123</v>
      </c>
    </row>
    <row r="206" spans="1:8" ht="12.75">
      <c r="A206" s="7" t="s">
        <v>98</v>
      </c>
      <c r="B206" s="9">
        <v>4000</v>
      </c>
      <c r="C206" s="9">
        <v>8084</v>
      </c>
      <c r="D206" s="8">
        <f t="shared" si="2"/>
        <v>202.1</v>
      </c>
      <c r="E206" s="9">
        <v>10000</v>
      </c>
      <c r="G206" s="9">
        <v>5491</v>
      </c>
      <c r="H206" s="9"/>
    </row>
    <row r="207" spans="1:8" ht="12.75">
      <c r="A207" s="7" t="s">
        <v>143</v>
      </c>
      <c r="B207" s="9"/>
      <c r="C207" s="9"/>
      <c r="D207" s="8"/>
      <c r="E207" s="9"/>
      <c r="G207" s="9">
        <v>16193</v>
      </c>
      <c r="H207" s="9"/>
    </row>
    <row r="208" spans="1:8" ht="12.75">
      <c r="A208" s="10" t="s">
        <v>33</v>
      </c>
      <c r="B208" s="9">
        <v>31000</v>
      </c>
      <c r="C208" s="9">
        <v>23795</v>
      </c>
      <c r="D208" s="8">
        <f t="shared" si="2"/>
        <v>76.75806451612902</v>
      </c>
      <c r="E208" s="9"/>
      <c r="G208" s="9"/>
      <c r="H208" s="9">
        <f>SUM(E209:E214)</f>
        <v>31100</v>
      </c>
    </row>
    <row r="209" spans="1:8" ht="12.75">
      <c r="A209" s="7" t="s">
        <v>56</v>
      </c>
      <c r="B209" s="9">
        <v>6000</v>
      </c>
      <c r="C209" s="9">
        <v>385</v>
      </c>
      <c r="D209" s="8">
        <f t="shared" si="2"/>
        <v>6.416666666666666</v>
      </c>
      <c r="E209" s="9">
        <v>5000</v>
      </c>
      <c r="G209" s="9">
        <v>1185.9</v>
      </c>
      <c r="H209" s="9"/>
    </row>
    <row r="210" spans="1:8" ht="12.75">
      <c r="A210" s="7" t="s">
        <v>57</v>
      </c>
      <c r="B210" s="9"/>
      <c r="C210" s="9">
        <v>1942</v>
      </c>
      <c r="D210" s="8"/>
      <c r="E210" s="9">
        <v>2000</v>
      </c>
      <c r="G210" s="9">
        <v>2894.2</v>
      </c>
      <c r="H210" s="9"/>
    </row>
    <row r="211" spans="1:8" ht="12.75">
      <c r="A211" s="7" t="s">
        <v>58</v>
      </c>
      <c r="B211" s="9">
        <v>4000</v>
      </c>
      <c r="C211" s="9">
        <v>11878</v>
      </c>
      <c r="D211" s="8">
        <f t="shared" si="2"/>
        <v>296.95</v>
      </c>
      <c r="E211" s="9">
        <v>12000</v>
      </c>
      <c r="G211" s="9">
        <v>17618.74</v>
      </c>
      <c r="H211" s="9"/>
    </row>
    <row r="212" spans="1:8" ht="12.75">
      <c r="A212" s="7" t="s">
        <v>62</v>
      </c>
      <c r="B212" s="9">
        <v>1000</v>
      </c>
      <c r="C212" s="9"/>
      <c r="D212" s="8">
        <f t="shared" si="2"/>
        <v>0</v>
      </c>
      <c r="E212" s="9">
        <v>1100</v>
      </c>
      <c r="G212" s="9">
        <v>1092</v>
      </c>
      <c r="H212" s="9"/>
    </row>
    <row r="213" spans="1:8" ht="12.75">
      <c r="A213" s="7" t="s">
        <v>63</v>
      </c>
      <c r="B213" s="9">
        <v>20000</v>
      </c>
      <c r="C213" s="9">
        <v>9440</v>
      </c>
      <c r="D213" s="8">
        <f t="shared" si="2"/>
        <v>47.199999999999996</v>
      </c>
      <c r="E213" s="9">
        <v>10000</v>
      </c>
      <c r="G213" s="9">
        <v>80.7</v>
      </c>
      <c r="H213" s="9"/>
    </row>
    <row r="214" spans="1:8" ht="12.75">
      <c r="A214" s="7" t="s">
        <v>101</v>
      </c>
      <c r="B214" s="9"/>
      <c r="C214" s="9">
        <v>150</v>
      </c>
      <c r="D214" s="8"/>
      <c r="E214" s="9">
        <v>1000</v>
      </c>
      <c r="G214" s="9"/>
      <c r="H214" s="9"/>
    </row>
    <row r="215" spans="1:8" ht="12.75">
      <c r="A215" s="10" t="s">
        <v>102</v>
      </c>
      <c r="B215" s="9"/>
      <c r="C215" s="9"/>
      <c r="D215" s="8"/>
      <c r="E215" s="9"/>
      <c r="G215" s="9"/>
      <c r="H215" s="9">
        <v>2000</v>
      </c>
    </row>
    <row r="216" spans="1:8" ht="12.75">
      <c r="A216" s="7" t="s">
        <v>116</v>
      </c>
      <c r="B216" s="9">
        <v>2000</v>
      </c>
      <c r="C216" s="9">
        <v>2000</v>
      </c>
      <c r="D216" s="8">
        <f t="shared" si="2"/>
        <v>100</v>
      </c>
      <c r="E216" s="9">
        <v>2000</v>
      </c>
      <c r="G216" s="9">
        <v>3000</v>
      </c>
      <c r="H216" s="9"/>
    </row>
    <row r="217" spans="1:8" ht="12.75">
      <c r="A217" s="10" t="s">
        <v>103</v>
      </c>
      <c r="B217" s="9">
        <v>42900</v>
      </c>
      <c r="C217" s="9">
        <v>66894</v>
      </c>
      <c r="D217" s="8">
        <f t="shared" si="2"/>
        <v>155.93006993006992</v>
      </c>
      <c r="E217" s="9"/>
      <c r="G217" s="9"/>
      <c r="H217" s="9">
        <f>SUM(E218:E231)</f>
        <v>43000</v>
      </c>
    </row>
    <row r="218" spans="1:8" ht="12.75">
      <c r="A218" s="7" t="s">
        <v>94</v>
      </c>
      <c r="B218" s="9">
        <v>1200</v>
      </c>
      <c r="C218" s="9"/>
      <c r="D218" s="8">
        <f aca="true" t="shared" si="3" ref="D218:D258">C218/B218*100</f>
        <v>0</v>
      </c>
      <c r="E218" s="9"/>
      <c r="G218" s="9"/>
      <c r="H218" s="9"/>
    </row>
    <row r="219" spans="1:8" ht="12.75">
      <c r="A219" s="7" t="s">
        <v>104</v>
      </c>
      <c r="B219" s="9"/>
      <c r="C219" s="9">
        <v>2507</v>
      </c>
      <c r="D219" s="8"/>
      <c r="E219" s="9">
        <v>2500</v>
      </c>
      <c r="G219" s="9">
        <v>2078</v>
      </c>
      <c r="H219" s="9"/>
    </row>
    <row r="220" spans="1:8" ht="12.75">
      <c r="A220" s="7" t="s">
        <v>144</v>
      </c>
      <c r="B220" s="9"/>
      <c r="C220" s="9">
        <v>50</v>
      </c>
      <c r="D220" s="8"/>
      <c r="E220" s="9"/>
      <c r="G220" s="9">
        <v>3865</v>
      </c>
      <c r="H220" s="9"/>
    </row>
    <row r="221" spans="1:8" ht="12.75">
      <c r="A221" s="7" t="s">
        <v>56</v>
      </c>
      <c r="B221" s="9">
        <v>5000</v>
      </c>
      <c r="C221" s="9">
        <v>24351</v>
      </c>
      <c r="D221" s="8">
        <f t="shared" si="3"/>
        <v>487.02</v>
      </c>
      <c r="E221" s="9">
        <v>5000</v>
      </c>
      <c r="G221" s="9">
        <v>3093.1</v>
      </c>
      <c r="H221" s="9"/>
    </row>
    <row r="222" spans="1:8" ht="12.75">
      <c r="A222" s="7" t="s">
        <v>57</v>
      </c>
      <c r="B222" s="9">
        <v>500</v>
      </c>
      <c r="C222" s="9"/>
      <c r="D222" s="8">
        <f t="shared" si="3"/>
        <v>0</v>
      </c>
      <c r="E222" s="9">
        <v>500</v>
      </c>
      <c r="G222" s="9">
        <v>0</v>
      </c>
      <c r="H222" s="9"/>
    </row>
    <row r="223" spans="1:8" ht="12.75">
      <c r="A223" s="7" t="s">
        <v>58</v>
      </c>
      <c r="B223" s="9">
        <v>4000</v>
      </c>
      <c r="C223" s="9">
        <v>8157</v>
      </c>
      <c r="D223" s="8">
        <f t="shared" si="3"/>
        <v>203.925</v>
      </c>
      <c r="E223" s="9">
        <v>14000</v>
      </c>
      <c r="G223" s="9">
        <v>8743.25</v>
      </c>
      <c r="H223" s="9"/>
    </row>
    <row r="224" spans="1:8" ht="12.75">
      <c r="A224" s="7" t="s">
        <v>98</v>
      </c>
      <c r="B224" s="9">
        <v>6000</v>
      </c>
      <c r="C224" s="9">
        <v>9181</v>
      </c>
      <c r="D224" s="8">
        <f t="shared" si="3"/>
        <v>153.01666666666668</v>
      </c>
      <c r="E224" s="9">
        <v>10000</v>
      </c>
      <c r="G224" s="9">
        <v>10550.7</v>
      </c>
      <c r="H224" s="9"/>
    </row>
    <row r="225" spans="1:8" ht="12.75">
      <c r="A225" s="7" t="s">
        <v>60</v>
      </c>
      <c r="B225" s="9"/>
      <c r="C225" s="9">
        <v>210</v>
      </c>
      <c r="D225" s="8"/>
      <c r="E225" s="9"/>
      <c r="G225" s="9">
        <v>70</v>
      </c>
      <c r="H225" s="9"/>
    </row>
    <row r="226" spans="1:8" ht="12.75">
      <c r="A226" s="7" t="s">
        <v>62</v>
      </c>
      <c r="B226" s="9">
        <v>500</v>
      </c>
      <c r="C226" s="9">
        <v>20160</v>
      </c>
      <c r="D226" s="8">
        <f t="shared" si="3"/>
        <v>4032</v>
      </c>
      <c r="E226" s="9">
        <v>1000</v>
      </c>
      <c r="G226" s="9">
        <v>532</v>
      </c>
      <c r="H226" s="9"/>
    </row>
    <row r="227" spans="1:8" ht="12.75">
      <c r="A227" s="7" t="s">
        <v>105</v>
      </c>
      <c r="B227" s="9">
        <v>1000</v>
      </c>
      <c r="C227" s="9"/>
      <c r="D227" s="8">
        <f t="shared" si="3"/>
        <v>0</v>
      </c>
      <c r="E227" s="9">
        <v>5000</v>
      </c>
      <c r="G227" s="9">
        <v>216</v>
      </c>
      <c r="H227" s="9"/>
    </row>
    <row r="228" spans="1:8" ht="12.75">
      <c r="A228" s="7" t="s">
        <v>63</v>
      </c>
      <c r="B228" s="9">
        <v>3000</v>
      </c>
      <c r="C228" s="9">
        <v>946</v>
      </c>
      <c r="D228" s="8">
        <f t="shared" si="3"/>
        <v>31.533333333333335</v>
      </c>
      <c r="E228" s="9">
        <v>3000</v>
      </c>
      <c r="G228" s="9">
        <v>13010</v>
      </c>
      <c r="H228" s="9"/>
    </row>
    <row r="229" spans="1:8" ht="12.75">
      <c r="A229" s="7" t="s">
        <v>101</v>
      </c>
      <c r="B229" s="9">
        <v>1500</v>
      </c>
      <c r="C229" s="9"/>
      <c r="D229" s="8">
        <f t="shared" si="3"/>
        <v>0</v>
      </c>
      <c r="E229" s="9"/>
      <c r="G229" s="9"/>
      <c r="H229" s="9"/>
    </row>
    <row r="230" spans="1:8" ht="12.75">
      <c r="A230" s="7" t="s">
        <v>67</v>
      </c>
      <c r="B230" s="9"/>
      <c r="C230" s="9">
        <v>728</v>
      </c>
      <c r="D230" s="8"/>
      <c r="E230" s="9">
        <v>1000</v>
      </c>
      <c r="G230" s="9">
        <v>993.1</v>
      </c>
      <c r="H230" s="9"/>
    </row>
    <row r="231" spans="1:8" ht="12.75">
      <c r="A231" s="7" t="s">
        <v>70</v>
      </c>
      <c r="B231" s="9">
        <v>20200</v>
      </c>
      <c r="C231" s="9">
        <v>604</v>
      </c>
      <c r="D231" s="8">
        <f t="shared" si="3"/>
        <v>2.99009900990099</v>
      </c>
      <c r="E231" s="9">
        <v>1000</v>
      </c>
      <c r="G231" s="9"/>
      <c r="H231" s="9"/>
    </row>
    <row r="232" spans="1:8" ht="12.75">
      <c r="A232" s="10" t="s">
        <v>106</v>
      </c>
      <c r="B232" s="9">
        <v>350400</v>
      </c>
      <c r="C232" s="9">
        <v>366324</v>
      </c>
      <c r="D232" s="8">
        <f t="shared" si="3"/>
        <v>104.54452054794521</v>
      </c>
      <c r="E232" s="9"/>
      <c r="G232" s="9"/>
      <c r="H232" s="9">
        <f>SUM(E233:E236)</f>
        <v>376000</v>
      </c>
    </row>
    <row r="233" spans="1:8" ht="12.75">
      <c r="A233" s="7" t="s">
        <v>107</v>
      </c>
      <c r="B233" s="9">
        <v>271800</v>
      </c>
      <c r="C233" s="9">
        <v>283722</v>
      </c>
      <c r="D233" s="8">
        <f t="shared" si="3"/>
        <v>104.38631346578366</v>
      </c>
      <c r="E233" s="9">
        <v>285000</v>
      </c>
      <c r="G233" s="9">
        <v>52312</v>
      </c>
      <c r="H233" s="9"/>
    </row>
    <row r="234" spans="1:8" ht="12.75">
      <c r="A234" s="7" t="s">
        <v>104</v>
      </c>
      <c r="B234" s="9"/>
      <c r="C234" s="9">
        <v>219</v>
      </c>
      <c r="D234" s="8"/>
      <c r="E234" s="9">
        <v>1000</v>
      </c>
      <c r="G234" s="9"/>
      <c r="H234" s="9"/>
    </row>
    <row r="235" spans="1:8" ht="12.75">
      <c r="A235" s="7" t="s">
        <v>108</v>
      </c>
      <c r="B235" s="9">
        <v>58300</v>
      </c>
      <c r="C235" s="9">
        <v>61198</v>
      </c>
      <c r="D235" s="8">
        <f t="shared" si="3"/>
        <v>104.97084048027445</v>
      </c>
      <c r="E235" s="9">
        <v>65000</v>
      </c>
      <c r="G235" s="9">
        <v>3852</v>
      </c>
      <c r="H235" s="9"/>
    </row>
    <row r="236" spans="1:8" ht="12.75">
      <c r="A236" s="7" t="s">
        <v>74</v>
      </c>
      <c r="B236" s="9">
        <v>20300</v>
      </c>
      <c r="C236" s="9">
        <v>21185</v>
      </c>
      <c r="D236" s="8">
        <f t="shared" si="3"/>
        <v>104.35960591133005</v>
      </c>
      <c r="E236" s="9">
        <v>25000</v>
      </c>
      <c r="G236" s="9">
        <v>1333</v>
      </c>
      <c r="H236" s="9"/>
    </row>
    <row r="237" spans="1:8" ht="12.75">
      <c r="A237" s="7" t="s">
        <v>145</v>
      </c>
      <c r="B237" s="9"/>
      <c r="C237" s="9"/>
      <c r="D237" s="8"/>
      <c r="E237" s="9"/>
      <c r="G237" s="9">
        <v>1520</v>
      </c>
      <c r="H237" s="9"/>
    </row>
    <row r="238" spans="1:8" ht="12.75">
      <c r="A238" s="7" t="s">
        <v>146</v>
      </c>
      <c r="B238" s="9"/>
      <c r="C238" s="9"/>
      <c r="D238" s="8"/>
      <c r="E238" s="9"/>
      <c r="G238" s="9">
        <v>314</v>
      </c>
      <c r="H238" s="9"/>
    </row>
    <row r="239" spans="1:8" ht="12.75">
      <c r="A239" s="7" t="s">
        <v>67</v>
      </c>
      <c r="B239" s="9"/>
      <c r="C239" s="9"/>
      <c r="D239" s="8"/>
      <c r="E239" s="9"/>
      <c r="G239" s="9">
        <v>8425.4</v>
      </c>
      <c r="H239" s="9"/>
    </row>
    <row r="240" spans="1:8" ht="12.75">
      <c r="A240" s="10" t="s">
        <v>109</v>
      </c>
      <c r="B240" s="9">
        <v>942900</v>
      </c>
      <c r="C240" s="9">
        <v>744783</v>
      </c>
      <c r="D240" s="8">
        <f t="shared" si="3"/>
        <v>78.98854597518294</v>
      </c>
      <c r="E240" s="9"/>
      <c r="G240" s="9"/>
      <c r="H240" s="9">
        <f>SUM(E241:E258)</f>
        <v>445000</v>
      </c>
    </row>
    <row r="241" spans="1:8" ht="12.75">
      <c r="A241" s="7" t="s">
        <v>72</v>
      </c>
      <c r="B241" s="9">
        <v>207100</v>
      </c>
      <c r="C241" s="9">
        <v>149312</v>
      </c>
      <c r="D241" s="8">
        <f t="shared" si="3"/>
        <v>72.09657170449059</v>
      </c>
      <c r="E241" s="9">
        <v>160000</v>
      </c>
      <c r="G241" s="9">
        <v>127857</v>
      </c>
      <c r="H241" s="9"/>
    </row>
    <row r="242" spans="1:8" ht="12.75">
      <c r="A242" s="7" t="s">
        <v>110</v>
      </c>
      <c r="B242" s="9">
        <v>53900</v>
      </c>
      <c r="C242" s="9">
        <v>37534</v>
      </c>
      <c r="D242" s="8">
        <f t="shared" si="3"/>
        <v>69.63636363636364</v>
      </c>
      <c r="E242" s="9">
        <v>45000</v>
      </c>
      <c r="G242" s="9">
        <v>31877</v>
      </c>
      <c r="H242" s="9"/>
    </row>
    <row r="243" spans="1:8" ht="12.75">
      <c r="A243" s="7" t="s">
        <v>74</v>
      </c>
      <c r="B243" s="9">
        <v>18700</v>
      </c>
      <c r="C243" s="9">
        <v>12368</v>
      </c>
      <c r="D243" s="8">
        <f t="shared" si="3"/>
        <v>66.13903743315508</v>
      </c>
      <c r="E243" s="9">
        <v>15000</v>
      </c>
      <c r="G243" s="9">
        <v>8446</v>
      </c>
      <c r="H243" s="9"/>
    </row>
    <row r="244" spans="1:8" ht="12.75">
      <c r="A244" s="7" t="s">
        <v>147</v>
      </c>
      <c r="B244" s="9"/>
      <c r="C244" s="9"/>
      <c r="D244" s="8"/>
      <c r="E244" s="9"/>
      <c r="G244" s="9">
        <v>652</v>
      </c>
      <c r="H244" s="9"/>
    </row>
    <row r="245" spans="1:8" ht="12.75">
      <c r="A245" s="7" t="s">
        <v>111</v>
      </c>
      <c r="B245" s="9">
        <v>14000</v>
      </c>
      <c r="C245" s="9">
        <v>16979</v>
      </c>
      <c r="D245" s="8">
        <f t="shared" si="3"/>
        <v>121.27857142857144</v>
      </c>
      <c r="E245" s="9">
        <v>15000</v>
      </c>
      <c r="G245" s="9">
        <v>9200</v>
      </c>
      <c r="H245" s="9"/>
    </row>
    <row r="246" spans="1:8" ht="12.75">
      <c r="A246" s="7" t="s">
        <v>56</v>
      </c>
      <c r="B246" s="9">
        <v>50000</v>
      </c>
      <c r="C246" s="9">
        <v>19127</v>
      </c>
      <c r="D246" s="8">
        <f t="shared" si="3"/>
        <v>38.254</v>
      </c>
      <c r="E246" s="9">
        <v>20000</v>
      </c>
      <c r="G246" s="9">
        <v>12002.9</v>
      </c>
      <c r="H246" s="9"/>
    </row>
    <row r="247" spans="1:8" ht="12.75">
      <c r="A247" s="7" t="s">
        <v>59</v>
      </c>
      <c r="B247" s="9">
        <v>30000</v>
      </c>
      <c r="C247" s="9">
        <v>22890</v>
      </c>
      <c r="D247" s="8">
        <f t="shared" si="3"/>
        <v>76.3</v>
      </c>
      <c r="E247" s="9">
        <v>30000</v>
      </c>
      <c r="G247" s="9">
        <v>30490.3</v>
      </c>
      <c r="H247" s="9"/>
    </row>
    <row r="248" spans="1:8" ht="12.75">
      <c r="A248" s="7" t="s">
        <v>98</v>
      </c>
      <c r="B248" s="9">
        <v>14000</v>
      </c>
      <c r="C248" s="9">
        <v>11242</v>
      </c>
      <c r="D248" s="8">
        <f t="shared" si="3"/>
        <v>80.30000000000001</v>
      </c>
      <c r="E248" s="9">
        <v>5000</v>
      </c>
      <c r="G248" s="9">
        <v>4499</v>
      </c>
      <c r="H248" s="9"/>
    </row>
    <row r="249" spans="1:8" ht="12.75">
      <c r="A249" s="7" t="s">
        <v>60</v>
      </c>
      <c r="B249" s="9">
        <v>4500</v>
      </c>
      <c r="C249" s="9">
        <v>9173</v>
      </c>
      <c r="D249" s="8">
        <f t="shared" si="3"/>
        <v>203.84444444444446</v>
      </c>
      <c r="E249" s="9">
        <v>9000</v>
      </c>
      <c r="G249" s="9">
        <v>5487.7</v>
      </c>
      <c r="H249" s="9"/>
    </row>
    <row r="250" spans="1:8" ht="12.75">
      <c r="A250" s="7" t="s">
        <v>61</v>
      </c>
      <c r="B250" s="9">
        <v>13000</v>
      </c>
      <c r="C250" s="9">
        <v>20279</v>
      </c>
      <c r="D250" s="8">
        <f t="shared" si="3"/>
        <v>155.9923076923077</v>
      </c>
      <c r="E250" s="9">
        <v>25000</v>
      </c>
      <c r="G250" s="9">
        <v>25506.7</v>
      </c>
      <c r="H250" s="9"/>
    </row>
    <row r="251" spans="1:8" ht="12.75">
      <c r="A251" s="7" t="s">
        <v>62</v>
      </c>
      <c r="B251" s="9">
        <v>25000</v>
      </c>
      <c r="C251" s="9">
        <v>15096</v>
      </c>
      <c r="D251" s="8">
        <f t="shared" si="3"/>
        <v>60.38400000000001</v>
      </c>
      <c r="E251" s="9">
        <v>16000</v>
      </c>
      <c r="G251" s="9">
        <v>20381.9</v>
      </c>
      <c r="H251" s="9"/>
    </row>
    <row r="252" spans="1:8" ht="12.75">
      <c r="A252" s="7" t="s">
        <v>105</v>
      </c>
      <c r="B252" s="9">
        <v>5000</v>
      </c>
      <c r="C252" s="9">
        <v>1480</v>
      </c>
      <c r="D252" s="8">
        <f t="shared" si="3"/>
        <v>29.599999999999998</v>
      </c>
      <c r="E252" s="9">
        <v>5000</v>
      </c>
      <c r="G252" s="9">
        <v>1120</v>
      </c>
      <c r="H252" s="9"/>
    </row>
    <row r="253" spans="1:8" ht="12.75">
      <c r="A253" s="7" t="s">
        <v>63</v>
      </c>
      <c r="B253" s="9">
        <v>25000</v>
      </c>
      <c r="C253" s="9">
        <v>62169</v>
      </c>
      <c r="D253" s="8">
        <f t="shared" si="3"/>
        <v>248.676</v>
      </c>
      <c r="E253" s="9">
        <v>50000</v>
      </c>
      <c r="G253" s="9">
        <v>61205.2</v>
      </c>
      <c r="H253" s="9"/>
    </row>
    <row r="254" spans="1:8" ht="12.75">
      <c r="A254" s="7" t="s">
        <v>112</v>
      </c>
      <c r="B254" s="9">
        <v>12000</v>
      </c>
      <c r="C254" s="9">
        <v>20858</v>
      </c>
      <c r="D254" s="8">
        <f t="shared" si="3"/>
        <v>173.81666666666666</v>
      </c>
      <c r="E254" s="9">
        <v>20000</v>
      </c>
      <c r="G254" s="9">
        <v>15645.3</v>
      </c>
      <c r="H254" s="9"/>
    </row>
    <row r="255" spans="1:8" ht="12.75">
      <c r="A255" s="7" t="s">
        <v>67</v>
      </c>
      <c r="B255" s="9">
        <v>1500</v>
      </c>
      <c r="C255" s="9">
        <v>255</v>
      </c>
      <c r="D255" s="8">
        <f t="shared" si="3"/>
        <v>17</v>
      </c>
      <c r="E255" s="9">
        <v>10000</v>
      </c>
      <c r="G255" s="9">
        <v>1412.9</v>
      </c>
      <c r="H255" s="9"/>
    </row>
    <row r="256" spans="1:8" ht="12.75">
      <c r="A256" s="7" t="s">
        <v>70</v>
      </c>
      <c r="B256" s="9">
        <v>469200</v>
      </c>
      <c r="C256" s="9">
        <v>343121</v>
      </c>
      <c r="D256" s="8">
        <f t="shared" si="3"/>
        <v>73.12894288150042</v>
      </c>
      <c r="E256" s="9"/>
      <c r="G256" s="9">
        <v>565146</v>
      </c>
      <c r="H256" s="9"/>
    </row>
    <row r="257" spans="1:8" ht="12.75">
      <c r="A257" s="7" t="s">
        <v>117</v>
      </c>
      <c r="B257" s="9"/>
      <c r="C257" s="9">
        <v>6000</v>
      </c>
      <c r="D257" s="8"/>
      <c r="E257" s="9"/>
      <c r="G257" s="9"/>
      <c r="H257" s="9"/>
    </row>
    <row r="258" spans="1:8" ht="12.75">
      <c r="A258" s="7" t="s">
        <v>113</v>
      </c>
      <c r="B258" s="9">
        <v>20000</v>
      </c>
      <c r="C258" s="9">
        <v>35581</v>
      </c>
      <c r="D258" s="8">
        <f t="shared" si="3"/>
        <v>177.905</v>
      </c>
      <c r="E258" s="9">
        <v>20000</v>
      </c>
      <c r="G258" s="9"/>
      <c r="H258" s="9"/>
    </row>
    <row r="259" spans="1:8" ht="12.75">
      <c r="A259" s="7" t="s">
        <v>148</v>
      </c>
      <c r="B259" s="9"/>
      <c r="C259" s="9"/>
      <c r="D259" s="8"/>
      <c r="E259" s="9"/>
      <c r="G259" s="9">
        <v>27259.2</v>
      </c>
      <c r="H259" s="9"/>
    </row>
    <row r="260" spans="1:8" ht="12.75">
      <c r="A260" s="7" t="s">
        <v>149</v>
      </c>
      <c r="B260" s="9"/>
      <c r="C260" s="9"/>
      <c r="D260" s="8"/>
      <c r="E260" s="9"/>
      <c r="G260" s="9">
        <v>166</v>
      </c>
      <c r="H260" s="9"/>
    </row>
    <row r="261" spans="1:8" ht="12.75">
      <c r="A261" s="7" t="s">
        <v>150</v>
      </c>
      <c r="B261" s="9"/>
      <c r="C261" s="9"/>
      <c r="D261" s="8"/>
      <c r="E261" s="9"/>
      <c r="G261" s="9">
        <v>125000</v>
      </c>
      <c r="H261" s="9"/>
    </row>
    <row r="262" spans="1:8" ht="12.75">
      <c r="A262" s="7"/>
      <c r="B262" s="9"/>
      <c r="C262" s="9"/>
      <c r="D262" s="8"/>
      <c r="E262" s="9"/>
      <c r="G262" s="9"/>
      <c r="H262" s="9"/>
    </row>
    <row r="263" spans="1:8" ht="12.75">
      <c r="A263" s="7" t="s">
        <v>70</v>
      </c>
      <c r="B263" s="9"/>
      <c r="C263" s="9"/>
      <c r="D263" s="8"/>
      <c r="E263" s="9"/>
      <c r="G263" s="9">
        <v>938234</v>
      </c>
      <c r="H263" s="9"/>
    </row>
    <row r="264" spans="1:8" ht="12.75">
      <c r="A264" s="7"/>
      <c r="B264" s="9"/>
      <c r="C264" s="9"/>
      <c r="D264" s="8"/>
      <c r="E264" s="9"/>
      <c r="G264" s="9"/>
      <c r="H264" s="9"/>
    </row>
    <row r="265" spans="1:8" ht="12.75">
      <c r="A265" s="7" t="s">
        <v>151</v>
      </c>
      <c r="B265" s="9"/>
      <c r="C265" s="9"/>
      <c r="D265" s="8"/>
      <c r="E265" s="9"/>
      <c r="G265" s="9">
        <v>3146</v>
      </c>
      <c r="H265" s="9"/>
    </row>
    <row r="266" spans="1:8" ht="12.75">
      <c r="A266" s="7" t="s">
        <v>153</v>
      </c>
      <c r="B266" s="9"/>
      <c r="C266" s="9"/>
      <c r="D266" s="8"/>
      <c r="E266" s="9"/>
      <c r="G266" s="9">
        <v>1167.9</v>
      </c>
      <c r="H266" s="9"/>
    </row>
    <row r="267" spans="1:8" ht="12.75">
      <c r="A267" s="7"/>
      <c r="B267" s="9"/>
      <c r="C267" s="9"/>
      <c r="D267" s="8"/>
      <c r="E267" s="9"/>
      <c r="G267" s="9"/>
      <c r="H267" s="9"/>
    </row>
    <row r="268" spans="1:8" ht="12.75">
      <c r="A268" s="7"/>
      <c r="B268" s="9"/>
      <c r="C268" s="9"/>
      <c r="D268" s="8"/>
      <c r="E268" s="9"/>
      <c r="G268" s="9"/>
      <c r="H268" s="9"/>
    </row>
    <row r="269" spans="1:8" ht="12.75">
      <c r="A269" s="7"/>
      <c r="B269" s="9"/>
      <c r="C269" s="9"/>
      <c r="D269" s="8"/>
      <c r="E269" s="9">
        <f>SUM(E74:E258)</f>
        <v>3503500</v>
      </c>
      <c r="G269" s="9">
        <f>SUM(G74:G263)</f>
        <v>4747575.05</v>
      </c>
      <c r="H269" s="9"/>
    </row>
    <row r="270" spans="1:8" ht="12.75">
      <c r="A270" s="7"/>
      <c r="B270" s="9"/>
      <c r="C270" s="9"/>
      <c r="D270" s="8"/>
      <c r="E270" s="9"/>
      <c r="G270" s="9"/>
      <c r="H270" s="9"/>
    </row>
    <row r="271" spans="1:8" ht="12.75">
      <c r="A271" s="7"/>
      <c r="B271" s="9"/>
      <c r="C271" s="9"/>
      <c r="D271" s="8"/>
      <c r="E271" s="9"/>
      <c r="G271" s="9"/>
      <c r="H271" s="9"/>
    </row>
    <row r="273" spans="1:5" ht="12.75">
      <c r="A273" s="2" t="s">
        <v>130</v>
      </c>
      <c r="E273">
        <v>4645946</v>
      </c>
    </row>
    <row r="274" spans="1:5" ht="12.75">
      <c r="A274" s="2" t="s">
        <v>131</v>
      </c>
      <c r="E274">
        <v>4623500</v>
      </c>
    </row>
    <row r="276" ht="12.75">
      <c r="A276" s="2" t="s">
        <v>132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9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2.75"/>
  <cols>
    <col min="1" max="1" width="7.375" style="0" customWidth="1"/>
    <col min="2" max="2" width="7.25390625" style="0" customWidth="1"/>
    <col min="3" max="3" width="30.00390625" style="2" customWidth="1"/>
    <col min="4" max="4" width="16.375" style="0" customWidth="1"/>
    <col min="5" max="5" width="20.625" style="0" customWidth="1"/>
    <col min="6" max="6" width="21.875" style="0" customWidth="1"/>
    <col min="7" max="7" width="23.25390625" style="0" customWidth="1"/>
  </cols>
  <sheetData>
    <row r="1" spans="1:7" ht="18">
      <c r="A1" s="15"/>
      <c r="B1" s="15"/>
      <c r="C1" s="1" t="s">
        <v>164</v>
      </c>
      <c r="D1" s="22"/>
      <c r="E1" s="16"/>
      <c r="F1" s="15"/>
      <c r="G1" s="41"/>
    </row>
    <row r="2" spans="1:7" ht="18">
      <c r="A2" s="15"/>
      <c r="B2" s="15"/>
      <c r="C2" s="22"/>
      <c r="D2" s="22"/>
      <c r="E2" s="15"/>
      <c r="F2" s="15"/>
      <c r="G2" s="41"/>
    </row>
    <row r="3" spans="1:7" ht="18">
      <c r="A3" s="15"/>
      <c r="B3" s="15"/>
      <c r="C3" s="23" t="s">
        <v>309</v>
      </c>
      <c r="D3" s="24"/>
      <c r="E3" s="23"/>
      <c r="F3" s="25"/>
      <c r="G3" s="41"/>
    </row>
    <row r="4" spans="1:7" ht="18">
      <c r="A4" s="15"/>
      <c r="B4" s="15"/>
      <c r="C4" s="23"/>
      <c r="D4" s="22"/>
      <c r="E4" s="15"/>
      <c r="F4" s="15"/>
      <c r="G4" s="41"/>
    </row>
    <row r="5" spans="1:7" ht="18">
      <c r="A5" s="15"/>
      <c r="B5" s="15"/>
      <c r="C5" s="23"/>
      <c r="D5" s="22"/>
      <c r="E5" s="15"/>
      <c r="F5" s="15"/>
      <c r="G5" s="41"/>
    </row>
    <row r="6" spans="1:7" ht="14.25">
      <c r="A6" s="17"/>
      <c r="B6" s="17"/>
      <c r="C6" s="17"/>
      <c r="D6" s="17" t="s">
        <v>295</v>
      </c>
      <c r="E6" s="17" t="s">
        <v>165</v>
      </c>
      <c r="F6" s="30" t="s">
        <v>170</v>
      </c>
      <c r="G6" s="17" t="s">
        <v>162</v>
      </c>
    </row>
    <row r="7" spans="1:7" ht="15">
      <c r="A7" s="26"/>
      <c r="B7" s="26"/>
      <c r="C7" s="27" t="s">
        <v>156</v>
      </c>
      <c r="D7" s="28" t="s">
        <v>296</v>
      </c>
      <c r="E7" s="29">
        <v>2009</v>
      </c>
      <c r="F7" s="35" t="s">
        <v>294</v>
      </c>
      <c r="G7" s="18">
        <v>2010</v>
      </c>
    </row>
    <row r="8" spans="1:7" ht="15">
      <c r="A8" s="17"/>
      <c r="B8" s="17"/>
      <c r="C8" s="18"/>
      <c r="D8" s="19"/>
      <c r="E8" s="20"/>
      <c r="F8" s="36"/>
      <c r="G8" s="17"/>
    </row>
    <row r="9" spans="1:7" ht="15">
      <c r="A9" s="17"/>
      <c r="B9" s="17" t="s">
        <v>161</v>
      </c>
      <c r="C9" s="17" t="s">
        <v>161</v>
      </c>
      <c r="D9" s="17" t="s">
        <v>161</v>
      </c>
      <c r="E9" s="18" t="s">
        <v>161</v>
      </c>
      <c r="F9" s="30" t="s">
        <v>161</v>
      </c>
      <c r="G9" s="17"/>
    </row>
    <row r="10" spans="1:7" ht="15">
      <c r="A10" s="17"/>
      <c r="B10" s="17">
        <v>1111</v>
      </c>
      <c r="C10" s="17" t="s">
        <v>154</v>
      </c>
      <c r="D10" s="17">
        <v>1000000</v>
      </c>
      <c r="E10" s="17">
        <v>1040500</v>
      </c>
      <c r="F10" s="30">
        <v>1040480.71</v>
      </c>
      <c r="G10" s="18">
        <v>1000000</v>
      </c>
    </row>
    <row r="11" spans="1:7" ht="15">
      <c r="A11" s="17"/>
      <c r="B11" s="17">
        <v>1112</v>
      </c>
      <c r="C11" s="17" t="s">
        <v>155</v>
      </c>
      <c r="D11" s="17">
        <v>300000</v>
      </c>
      <c r="E11" s="17">
        <v>241600</v>
      </c>
      <c r="F11" s="30">
        <v>241521.34</v>
      </c>
      <c r="G11" s="18">
        <v>240000</v>
      </c>
    </row>
    <row r="12" spans="1:7" ht="15">
      <c r="A12" s="17"/>
      <c r="B12" s="17">
        <v>1113</v>
      </c>
      <c r="C12" s="17" t="s">
        <v>157</v>
      </c>
      <c r="D12" s="17">
        <v>75000</v>
      </c>
      <c r="E12" s="17">
        <v>84100</v>
      </c>
      <c r="F12" s="30">
        <v>84004.86</v>
      </c>
      <c r="G12" s="18">
        <v>84000</v>
      </c>
    </row>
    <row r="13" spans="1:7" ht="15">
      <c r="A13" s="17"/>
      <c r="B13" s="17">
        <v>1121</v>
      </c>
      <c r="C13" s="17" t="s">
        <v>1</v>
      </c>
      <c r="D13" s="17">
        <v>1490000</v>
      </c>
      <c r="E13" s="17">
        <v>1043900</v>
      </c>
      <c r="F13" s="30">
        <v>1043818.11</v>
      </c>
      <c r="G13" s="18">
        <v>1040000</v>
      </c>
    </row>
    <row r="14" spans="1:7" ht="15">
      <c r="A14" s="17"/>
      <c r="B14" s="17">
        <v>1122</v>
      </c>
      <c r="C14" s="17" t="s">
        <v>2</v>
      </c>
      <c r="D14" s="17">
        <v>283100</v>
      </c>
      <c r="E14" s="17">
        <v>283100</v>
      </c>
      <c r="F14" s="30">
        <v>283080</v>
      </c>
      <c r="G14" s="18">
        <v>283000</v>
      </c>
    </row>
    <row r="15" spans="1:7" ht="15">
      <c r="A15" s="17"/>
      <c r="B15" s="17">
        <v>1211</v>
      </c>
      <c r="C15" s="17" t="s">
        <v>158</v>
      </c>
      <c r="D15" s="17">
        <v>1800000</v>
      </c>
      <c r="E15" s="17">
        <v>2121400</v>
      </c>
      <c r="F15" s="37">
        <v>2121367.94</v>
      </c>
      <c r="G15" s="18">
        <v>2120000</v>
      </c>
    </row>
    <row r="16" spans="1:7" ht="15">
      <c r="A16" s="17"/>
      <c r="B16" s="41">
        <v>1335</v>
      </c>
      <c r="C16" s="17" t="s">
        <v>196</v>
      </c>
      <c r="D16" s="17">
        <v>500</v>
      </c>
      <c r="E16" s="17">
        <v>3400</v>
      </c>
      <c r="F16" s="30">
        <v>3323</v>
      </c>
      <c r="G16" s="18"/>
    </row>
    <row r="17" spans="1:8" ht="15">
      <c r="A17" s="17"/>
      <c r="B17" s="42">
        <v>1337</v>
      </c>
      <c r="C17" s="17" t="s">
        <v>197</v>
      </c>
      <c r="D17" s="17">
        <v>325000</v>
      </c>
      <c r="E17" s="17">
        <v>371800</v>
      </c>
      <c r="F17" s="17">
        <v>371762</v>
      </c>
      <c r="G17" s="18">
        <v>371000</v>
      </c>
      <c r="H17" s="43"/>
    </row>
    <row r="18" spans="1:7" ht="15">
      <c r="A18" s="17"/>
      <c r="B18" s="17">
        <v>1341</v>
      </c>
      <c r="C18" s="17" t="s">
        <v>4</v>
      </c>
      <c r="D18" s="17">
        <v>22000</v>
      </c>
      <c r="E18" s="17">
        <v>20500</v>
      </c>
      <c r="F18" s="30">
        <v>20500</v>
      </c>
      <c r="G18" s="18">
        <v>20000</v>
      </c>
    </row>
    <row r="19" spans="1:7" ht="15">
      <c r="A19" s="17"/>
      <c r="B19" s="17">
        <v>1343</v>
      </c>
      <c r="C19" s="17" t="s">
        <v>12</v>
      </c>
      <c r="D19" s="17">
        <v>2000</v>
      </c>
      <c r="E19" s="17">
        <v>2800</v>
      </c>
      <c r="F19" s="30">
        <v>2750</v>
      </c>
      <c r="G19" s="18">
        <v>2000</v>
      </c>
    </row>
    <row r="20" spans="1:7" ht="15">
      <c r="A20" s="17"/>
      <c r="B20" s="17">
        <v>1344</v>
      </c>
      <c r="C20" s="17" t="s">
        <v>6</v>
      </c>
      <c r="D20" s="17">
        <v>500</v>
      </c>
      <c r="E20" s="17" t="s">
        <v>161</v>
      </c>
      <c r="F20" s="30" t="s">
        <v>161</v>
      </c>
      <c r="G20" s="18" t="s">
        <v>161</v>
      </c>
    </row>
    <row r="21" spans="1:7" ht="15">
      <c r="A21" s="17"/>
      <c r="B21" s="17">
        <v>1361</v>
      </c>
      <c r="C21" s="17" t="s">
        <v>3</v>
      </c>
      <c r="D21" s="17">
        <v>6000</v>
      </c>
      <c r="E21" s="17">
        <v>9200</v>
      </c>
      <c r="F21" s="30">
        <v>9150</v>
      </c>
      <c r="G21" s="18">
        <v>9000</v>
      </c>
    </row>
    <row r="22" spans="1:7" ht="15">
      <c r="A22" s="17"/>
      <c r="B22" s="17">
        <v>1511</v>
      </c>
      <c r="C22" s="17" t="s">
        <v>9</v>
      </c>
      <c r="D22" s="17">
        <v>160000</v>
      </c>
      <c r="E22" s="17">
        <v>213700</v>
      </c>
      <c r="F22" s="30">
        <v>213674.82</v>
      </c>
      <c r="G22" s="18">
        <v>214000</v>
      </c>
    </row>
    <row r="23" spans="1:7" ht="15">
      <c r="A23" s="17"/>
      <c r="B23" s="17">
        <v>4111</v>
      </c>
      <c r="C23" s="17" t="s">
        <v>297</v>
      </c>
      <c r="D23" s="17"/>
      <c r="E23" s="17">
        <v>16200</v>
      </c>
      <c r="F23" s="30">
        <v>16180</v>
      </c>
      <c r="G23" s="18"/>
    </row>
    <row r="24" spans="1:7" ht="15">
      <c r="A24" s="17"/>
      <c r="B24" s="17">
        <v>4112</v>
      </c>
      <c r="C24" s="17" t="s">
        <v>159</v>
      </c>
      <c r="D24" s="17">
        <v>99400</v>
      </c>
      <c r="E24" s="17">
        <v>99400</v>
      </c>
      <c r="F24" s="30">
        <v>99406</v>
      </c>
      <c r="G24" s="18">
        <v>285900</v>
      </c>
    </row>
    <row r="25" spans="1:7" ht="15">
      <c r="A25" s="17"/>
      <c r="B25" s="17">
        <v>4116</v>
      </c>
      <c r="C25" s="17" t="s">
        <v>11</v>
      </c>
      <c r="D25" s="17">
        <v>300000</v>
      </c>
      <c r="E25" s="17">
        <v>553300</v>
      </c>
      <c r="F25" s="30">
        <v>553116</v>
      </c>
      <c r="G25" s="18">
        <v>315000</v>
      </c>
    </row>
    <row r="26" spans="1:7" ht="15">
      <c r="A26" s="17"/>
      <c r="B26" s="17">
        <v>4121</v>
      </c>
      <c r="C26" s="17" t="s">
        <v>13</v>
      </c>
      <c r="D26" s="17">
        <v>13500</v>
      </c>
      <c r="E26" s="17">
        <v>13500</v>
      </c>
      <c r="F26" s="30">
        <v>13452</v>
      </c>
      <c r="G26" s="18">
        <v>19500</v>
      </c>
    </row>
    <row r="27" spans="1:7" ht="15">
      <c r="A27" s="17"/>
      <c r="B27" s="17">
        <v>4122</v>
      </c>
      <c r="C27" s="17" t="s">
        <v>300</v>
      </c>
      <c r="D27" s="17"/>
      <c r="E27" s="17">
        <v>396800</v>
      </c>
      <c r="F27" s="30">
        <v>396748</v>
      </c>
      <c r="G27" s="18"/>
    </row>
    <row r="28" spans="1:7" ht="15">
      <c r="A28" s="17"/>
      <c r="B28" s="17">
        <v>4134</v>
      </c>
      <c r="C28" s="17" t="s">
        <v>175</v>
      </c>
      <c r="D28" s="17">
        <v>20000</v>
      </c>
      <c r="E28" s="17">
        <v>34500</v>
      </c>
      <c r="F28" s="30">
        <v>34482</v>
      </c>
      <c r="G28" s="18">
        <v>20000</v>
      </c>
    </row>
    <row r="29" spans="1:7" ht="15">
      <c r="A29" s="17"/>
      <c r="B29" s="17">
        <v>4139</v>
      </c>
      <c r="C29" s="17" t="s">
        <v>15</v>
      </c>
      <c r="D29" s="17">
        <v>20000</v>
      </c>
      <c r="E29" s="17">
        <v>21300</v>
      </c>
      <c r="F29" s="30">
        <v>21248</v>
      </c>
      <c r="G29" s="18">
        <v>20000</v>
      </c>
    </row>
    <row r="30" spans="1:7" ht="15">
      <c r="A30" s="17"/>
      <c r="B30" s="17">
        <v>4213</v>
      </c>
      <c r="C30" s="17" t="s">
        <v>298</v>
      </c>
      <c r="D30" s="17"/>
      <c r="E30" s="17">
        <v>174000</v>
      </c>
      <c r="F30" s="30">
        <v>173950</v>
      </c>
      <c r="G30" s="18" t="s">
        <v>161</v>
      </c>
    </row>
    <row r="31" spans="1:7" ht="15">
      <c r="A31" s="17"/>
      <c r="B31" s="17">
        <v>4216</v>
      </c>
      <c r="C31" s="17" t="s">
        <v>299</v>
      </c>
      <c r="D31" s="17"/>
      <c r="E31" s="17">
        <v>160000</v>
      </c>
      <c r="F31" s="30">
        <v>160000</v>
      </c>
      <c r="G31" s="18"/>
    </row>
    <row r="32" spans="1:7" ht="15">
      <c r="A32" s="17"/>
      <c r="B32" s="17"/>
      <c r="C32" s="18"/>
      <c r="D32" s="17">
        <f>SUM(D10:D31)</f>
        <v>5917000</v>
      </c>
      <c r="E32" s="40">
        <v>6905000</v>
      </c>
      <c r="F32" s="37">
        <f>SUM(F10:F31)</f>
        <v>6904014.78</v>
      </c>
      <c r="G32" s="39" t="s">
        <v>161</v>
      </c>
    </row>
    <row r="33" spans="1:7" ht="15">
      <c r="A33" s="17"/>
      <c r="B33" s="17"/>
      <c r="C33" s="18"/>
      <c r="D33" s="17"/>
      <c r="E33" s="40" t="s">
        <v>161</v>
      </c>
      <c r="F33" s="37" t="s">
        <v>161</v>
      </c>
      <c r="G33" s="39">
        <f>SUM(G9:G32)</f>
        <v>6043400</v>
      </c>
    </row>
    <row r="34" spans="1:7" ht="15">
      <c r="A34" s="17"/>
      <c r="B34" s="17"/>
      <c r="C34" s="18"/>
      <c r="D34" s="17"/>
      <c r="E34" s="40"/>
      <c r="F34" s="37"/>
      <c r="G34" s="39"/>
    </row>
    <row r="35" spans="1:7" ht="15">
      <c r="A35" s="17"/>
      <c r="B35" s="17"/>
      <c r="C35" s="18" t="s">
        <v>179</v>
      </c>
      <c r="D35" s="17"/>
      <c r="E35" s="18"/>
      <c r="F35" s="30"/>
      <c r="G35" s="18" t="s">
        <v>161</v>
      </c>
    </row>
    <row r="36" spans="1:7" ht="15">
      <c r="A36" s="17">
        <v>1031</v>
      </c>
      <c r="B36" s="17">
        <v>2131</v>
      </c>
      <c r="C36" s="17" t="s">
        <v>227</v>
      </c>
      <c r="D36" s="17">
        <v>195000</v>
      </c>
      <c r="E36" s="17">
        <v>28900</v>
      </c>
      <c r="F36" s="30">
        <v>28848</v>
      </c>
      <c r="G36" s="18">
        <v>200000</v>
      </c>
    </row>
    <row r="37" spans="1:7" ht="15">
      <c r="A37" s="17"/>
      <c r="B37" s="17"/>
      <c r="C37" s="17"/>
      <c r="D37" s="17"/>
      <c r="E37" s="17"/>
      <c r="F37" s="30"/>
      <c r="G37" s="18"/>
    </row>
    <row r="38" spans="1:7" ht="15">
      <c r="A38" s="17"/>
      <c r="B38" s="17"/>
      <c r="C38" s="18" t="s">
        <v>180</v>
      </c>
      <c r="D38" s="17"/>
      <c r="E38" s="17"/>
      <c r="F38" s="30"/>
      <c r="G38" s="18"/>
    </row>
    <row r="39" spans="1:7" ht="15">
      <c r="A39" s="17">
        <v>2141</v>
      </c>
      <c r="B39" s="17">
        <v>2112</v>
      </c>
      <c r="C39" s="17" t="s">
        <v>228</v>
      </c>
      <c r="D39" s="17">
        <v>128000</v>
      </c>
      <c r="E39" s="17">
        <v>138100</v>
      </c>
      <c r="F39" s="30">
        <v>138004</v>
      </c>
      <c r="G39" s="18">
        <v>100000</v>
      </c>
    </row>
    <row r="40" spans="1:7" ht="15">
      <c r="A40" s="17"/>
      <c r="B40" s="17"/>
      <c r="C40" s="17"/>
      <c r="D40" s="17"/>
      <c r="E40" s="17"/>
      <c r="F40" s="30"/>
      <c r="G40" s="18"/>
    </row>
    <row r="41" spans="1:7" ht="15">
      <c r="A41" s="17"/>
      <c r="B41" s="17"/>
      <c r="C41" s="18" t="s">
        <v>181</v>
      </c>
      <c r="D41" s="17"/>
      <c r="E41" s="17"/>
      <c r="F41" s="30"/>
      <c r="G41" s="18"/>
    </row>
    <row r="42" spans="1:7" ht="15">
      <c r="A42" s="17">
        <v>2219</v>
      </c>
      <c r="B42" s="17">
        <v>2111</v>
      </c>
      <c r="C42" s="17" t="s">
        <v>171</v>
      </c>
      <c r="D42" s="17" t="s">
        <v>161</v>
      </c>
      <c r="E42" s="17">
        <v>217100</v>
      </c>
      <c r="F42" s="30">
        <v>217100</v>
      </c>
      <c r="G42" s="18" t="s">
        <v>161</v>
      </c>
    </row>
    <row r="43" spans="1:7" ht="15">
      <c r="A43" s="17"/>
      <c r="B43" s="17"/>
      <c r="C43" s="17"/>
      <c r="D43" s="17"/>
      <c r="E43" s="17"/>
      <c r="F43" s="30"/>
      <c r="G43" s="18"/>
    </row>
    <row r="44" spans="1:7" ht="15">
      <c r="A44" s="17"/>
      <c r="B44" s="17"/>
      <c r="C44" s="18" t="s">
        <v>182</v>
      </c>
      <c r="D44" s="17"/>
      <c r="E44" s="17"/>
      <c r="F44" s="30"/>
      <c r="G44" s="18"/>
    </row>
    <row r="45" spans="1:7" ht="15">
      <c r="A45" s="17">
        <v>3311</v>
      </c>
      <c r="B45" s="17">
        <v>2111</v>
      </c>
      <c r="C45" s="17" t="s">
        <v>171</v>
      </c>
      <c r="D45" s="17">
        <v>74000</v>
      </c>
      <c r="E45" s="17">
        <v>85600</v>
      </c>
      <c r="F45" s="30">
        <v>85478</v>
      </c>
      <c r="G45" s="18">
        <v>85000</v>
      </c>
    </row>
    <row r="46" spans="1:7" ht="15">
      <c r="A46" s="17">
        <v>3311</v>
      </c>
      <c r="B46" s="17">
        <v>2321</v>
      </c>
      <c r="C46" s="17" t="s">
        <v>207</v>
      </c>
      <c r="D46" s="17"/>
      <c r="E46" s="17">
        <v>500</v>
      </c>
      <c r="F46" s="30">
        <v>500</v>
      </c>
      <c r="G46" s="18" t="s">
        <v>161</v>
      </c>
    </row>
    <row r="47" spans="1:7" ht="15">
      <c r="A47" s="17"/>
      <c r="B47" s="17"/>
      <c r="C47" s="17"/>
      <c r="D47" s="17"/>
      <c r="E47" s="17"/>
      <c r="F47" s="30"/>
      <c r="G47" s="18"/>
    </row>
    <row r="48" spans="1:7" ht="15">
      <c r="A48" s="17"/>
      <c r="B48" s="17"/>
      <c r="C48" s="18" t="s">
        <v>223</v>
      </c>
      <c r="D48" s="17"/>
      <c r="E48" s="17"/>
      <c r="F48" s="30"/>
      <c r="G48" s="18"/>
    </row>
    <row r="49" spans="1:7" ht="15">
      <c r="A49" s="17">
        <v>3314</v>
      </c>
      <c r="B49" s="17">
        <v>2111</v>
      </c>
      <c r="C49" s="17" t="s">
        <v>216</v>
      </c>
      <c r="D49" s="17">
        <v>2000</v>
      </c>
      <c r="E49" s="17">
        <v>13900</v>
      </c>
      <c r="F49" s="30">
        <v>13805</v>
      </c>
      <c r="G49" s="18">
        <v>13000</v>
      </c>
    </row>
    <row r="50" spans="1:7" ht="15">
      <c r="A50" s="17"/>
      <c r="B50" s="17"/>
      <c r="C50" s="17"/>
      <c r="D50" s="17"/>
      <c r="E50" s="17"/>
      <c r="F50" s="30"/>
      <c r="G50" s="18"/>
    </row>
    <row r="51" spans="1:7" ht="15">
      <c r="A51" s="17"/>
      <c r="B51" s="17"/>
      <c r="C51" s="18" t="s">
        <v>224</v>
      </c>
      <c r="D51" s="17"/>
      <c r="E51" s="17"/>
      <c r="F51" s="30"/>
      <c r="G51" s="18"/>
    </row>
    <row r="52" spans="1:7" ht="15">
      <c r="A52" s="17">
        <v>3319</v>
      </c>
      <c r="B52" s="17">
        <v>2111</v>
      </c>
      <c r="C52" s="17" t="s">
        <v>171</v>
      </c>
      <c r="D52" s="17">
        <v>3000</v>
      </c>
      <c r="E52" s="17">
        <v>3000</v>
      </c>
      <c r="F52" s="30">
        <v>3000</v>
      </c>
      <c r="G52" s="18">
        <v>3000</v>
      </c>
    </row>
    <row r="53" spans="1:7" ht="15">
      <c r="A53" s="17">
        <v>3319</v>
      </c>
      <c r="B53" s="17">
        <v>2132</v>
      </c>
      <c r="C53" s="17" t="s">
        <v>198</v>
      </c>
      <c r="D53" s="17"/>
      <c r="E53" s="17">
        <v>10200</v>
      </c>
      <c r="F53" s="30">
        <v>10170</v>
      </c>
      <c r="G53" s="18">
        <v>3000</v>
      </c>
    </row>
    <row r="54" spans="1:7" ht="15">
      <c r="A54" s="17"/>
      <c r="B54" s="17"/>
      <c r="C54" s="17"/>
      <c r="D54" s="17"/>
      <c r="E54" s="17"/>
      <c r="F54" s="30"/>
      <c r="G54" s="18"/>
    </row>
    <row r="55" spans="1:7" ht="15">
      <c r="A55" s="17"/>
      <c r="B55" s="17"/>
      <c r="C55" s="18" t="s">
        <v>183</v>
      </c>
      <c r="D55" s="17"/>
      <c r="E55" s="17"/>
      <c r="F55" s="30"/>
      <c r="G55" s="18"/>
    </row>
    <row r="56" spans="1:7" ht="15">
      <c r="A56" s="17">
        <v>3341</v>
      </c>
      <c r="B56" s="17">
        <v>2111</v>
      </c>
      <c r="C56" s="17" t="s">
        <v>226</v>
      </c>
      <c r="D56" s="17">
        <v>2100</v>
      </c>
      <c r="E56" s="17">
        <v>300</v>
      </c>
      <c r="F56" s="30">
        <v>250</v>
      </c>
      <c r="G56" s="18" t="s">
        <v>161</v>
      </c>
    </row>
    <row r="57" spans="1:7" ht="15">
      <c r="A57" s="17"/>
      <c r="B57" s="17"/>
      <c r="C57" s="17"/>
      <c r="D57" s="17"/>
      <c r="E57" s="17"/>
      <c r="F57" s="30"/>
      <c r="G57" s="18"/>
    </row>
    <row r="58" spans="1:7" ht="15">
      <c r="A58" s="17"/>
      <c r="B58" s="17"/>
      <c r="C58" s="17"/>
      <c r="D58" s="17"/>
      <c r="E58" s="17"/>
      <c r="F58" s="30"/>
      <c r="G58" s="18"/>
    </row>
    <row r="59" spans="1:7" ht="15">
      <c r="A59" s="17"/>
      <c r="B59" s="17"/>
      <c r="C59" s="17"/>
      <c r="D59" s="17"/>
      <c r="E59" s="17"/>
      <c r="F59" s="30"/>
      <c r="G59" s="18"/>
    </row>
    <row r="60" spans="1:7" ht="15">
      <c r="A60" s="17"/>
      <c r="B60" s="17"/>
      <c r="C60" s="18" t="s">
        <v>184</v>
      </c>
      <c r="D60" s="17"/>
      <c r="E60" s="17"/>
      <c r="F60" s="30"/>
      <c r="G60" s="18"/>
    </row>
    <row r="61" spans="1:7" ht="15">
      <c r="A61" s="17">
        <v>3392</v>
      </c>
      <c r="B61" s="17">
        <v>2111</v>
      </c>
      <c r="C61" s="17" t="s">
        <v>301</v>
      </c>
      <c r="D61" s="17"/>
      <c r="E61" s="17">
        <v>1500</v>
      </c>
      <c r="F61" s="30">
        <v>1500</v>
      </c>
      <c r="G61" s="18"/>
    </row>
    <row r="62" spans="1:7" ht="15">
      <c r="A62" s="17">
        <v>3392</v>
      </c>
      <c r="B62" s="17">
        <v>2132</v>
      </c>
      <c r="C62" s="17" t="s">
        <v>229</v>
      </c>
      <c r="D62" s="17">
        <v>5000</v>
      </c>
      <c r="E62" s="17">
        <v>9600</v>
      </c>
      <c r="F62" s="30">
        <v>9550</v>
      </c>
      <c r="G62" s="18">
        <v>9500</v>
      </c>
    </row>
    <row r="63" spans="1:7" ht="15">
      <c r="A63" s="17">
        <v>3392</v>
      </c>
      <c r="B63" s="17">
        <v>2321</v>
      </c>
      <c r="C63" s="17" t="s">
        <v>208</v>
      </c>
      <c r="D63" s="17"/>
      <c r="E63" s="17">
        <v>22000</v>
      </c>
      <c r="F63" s="30">
        <v>22000</v>
      </c>
      <c r="G63" s="18"/>
    </row>
    <row r="64" spans="1:7" ht="15">
      <c r="A64" s="17"/>
      <c r="B64" s="17"/>
      <c r="C64" s="17"/>
      <c r="D64" s="17"/>
      <c r="E64" s="17"/>
      <c r="F64" s="30"/>
      <c r="G64" s="18"/>
    </row>
    <row r="65" spans="1:7" ht="15">
      <c r="A65" s="17"/>
      <c r="B65" s="17"/>
      <c r="C65" s="18" t="s">
        <v>225</v>
      </c>
      <c r="D65" s="17"/>
      <c r="E65" s="17"/>
      <c r="F65" s="30"/>
      <c r="G65" s="18"/>
    </row>
    <row r="66" spans="1:7" ht="15">
      <c r="A66" s="17">
        <v>3419</v>
      </c>
      <c r="B66" s="17">
        <v>2111</v>
      </c>
      <c r="C66" s="17" t="s">
        <v>171</v>
      </c>
      <c r="D66" s="17"/>
      <c r="E66" s="17">
        <v>14000</v>
      </c>
      <c r="F66" s="30">
        <v>13914</v>
      </c>
      <c r="G66" s="18"/>
    </row>
    <row r="67" spans="1:7" ht="15">
      <c r="A67" s="17">
        <v>3419</v>
      </c>
      <c r="B67" s="17">
        <v>2321</v>
      </c>
      <c r="C67" s="17" t="s">
        <v>208</v>
      </c>
      <c r="D67" s="17"/>
      <c r="E67" s="17">
        <v>50000</v>
      </c>
      <c r="F67" s="30">
        <v>50000</v>
      </c>
      <c r="G67" s="18"/>
    </row>
    <row r="68" spans="1:7" ht="15">
      <c r="A68" s="17"/>
      <c r="B68" s="17"/>
      <c r="C68" s="17"/>
      <c r="D68" s="17"/>
      <c r="E68" s="17"/>
      <c r="F68" s="30"/>
      <c r="G68" s="18"/>
    </row>
    <row r="69" spans="1:7" ht="15">
      <c r="A69" s="17"/>
      <c r="B69" s="17"/>
      <c r="C69" s="18" t="s">
        <v>185</v>
      </c>
      <c r="D69" s="17"/>
      <c r="E69" s="17"/>
      <c r="F69" s="30"/>
      <c r="G69" s="18"/>
    </row>
    <row r="70" spans="1:7" ht="15">
      <c r="A70" s="17">
        <v>3519</v>
      </c>
      <c r="B70" s="17">
        <v>2132</v>
      </c>
      <c r="C70" s="17" t="s">
        <v>229</v>
      </c>
      <c r="D70" s="17">
        <v>150000</v>
      </c>
      <c r="E70" s="17">
        <v>143900</v>
      </c>
      <c r="F70" s="30">
        <v>142370</v>
      </c>
      <c r="G70" s="18">
        <v>142000</v>
      </c>
    </row>
    <row r="71" spans="1:7" ht="15">
      <c r="A71" s="17"/>
      <c r="B71" s="17"/>
      <c r="C71" s="17"/>
      <c r="D71" s="17"/>
      <c r="E71" s="17"/>
      <c r="F71" s="30"/>
      <c r="G71" s="18"/>
    </row>
    <row r="72" spans="1:7" ht="15">
      <c r="A72" s="17"/>
      <c r="B72" s="17"/>
      <c r="C72" s="18" t="s">
        <v>186</v>
      </c>
      <c r="D72" s="17"/>
      <c r="E72" s="17"/>
      <c r="F72" s="30"/>
      <c r="G72" s="18"/>
    </row>
    <row r="73" spans="1:7" ht="15">
      <c r="A73" s="17">
        <v>3612</v>
      </c>
      <c r="B73" s="17">
        <v>2111</v>
      </c>
      <c r="C73" s="17" t="s">
        <v>171</v>
      </c>
      <c r="D73" s="17"/>
      <c r="E73" s="17">
        <v>11300</v>
      </c>
      <c r="F73" s="30">
        <v>11230</v>
      </c>
      <c r="G73" s="18"/>
    </row>
    <row r="74" spans="1:7" ht="15">
      <c r="A74" s="17">
        <v>3612</v>
      </c>
      <c r="B74" s="17">
        <v>2132</v>
      </c>
      <c r="C74" s="17" t="s">
        <v>23</v>
      </c>
      <c r="D74" s="17">
        <v>450000</v>
      </c>
      <c r="E74" s="17">
        <v>609900</v>
      </c>
      <c r="F74" s="30">
        <v>609812</v>
      </c>
      <c r="G74" s="18">
        <v>610000</v>
      </c>
    </row>
    <row r="75" spans="1:7" ht="15">
      <c r="A75" s="17">
        <v>3612</v>
      </c>
      <c r="B75" s="17">
        <v>3112</v>
      </c>
      <c r="C75" s="17" t="s">
        <v>199</v>
      </c>
      <c r="D75" s="17">
        <v>6000</v>
      </c>
      <c r="E75" s="17">
        <v>356000</v>
      </c>
      <c r="F75" s="30">
        <v>356000</v>
      </c>
      <c r="G75" s="18" t="s">
        <v>161</v>
      </c>
    </row>
    <row r="76" spans="1:7" ht="15">
      <c r="A76" s="17"/>
      <c r="B76" s="17"/>
      <c r="C76" s="17"/>
      <c r="D76" s="17"/>
      <c r="E76" s="17"/>
      <c r="F76" s="30"/>
      <c r="G76" s="18"/>
    </row>
    <row r="77" spans="1:7" ht="15">
      <c r="A77" s="17"/>
      <c r="B77" s="17"/>
      <c r="C77" s="18" t="s">
        <v>187</v>
      </c>
      <c r="D77" s="17"/>
      <c r="E77" s="17"/>
      <c r="F77" s="30"/>
      <c r="G77" s="18"/>
    </row>
    <row r="78" spans="1:7" ht="15">
      <c r="A78" s="17">
        <v>3632</v>
      </c>
      <c r="B78" s="17">
        <v>2131</v>
      </c>
      <c r="C78" s="17" t="s">
        <v>230</v>
      </c>
      <c r="D78" s="17">
        <v>10000</v>
      </c>
      <c r="E78" s="17">
        <v>2700</v>
      </c>
      <c r="F78" s="30">
        <v>2604</v>
      </c>
      <c r="G78" s="18">
        <v>5000</v>
      </c>
    </row>
    <row r="79" spans="1:7" ht="15">
      <c r="A79" s="17"/>
      <c r="B79" s="17"/>
      <c r="C79" s="17"/>
      <c r="D79" s="17"/>
      <c r="E79" s="17"/>
      <c r="F79" s="30"/>
      <c r="G79" s="18"/>
    </row>
    <row r="80" spans="1:7" ht="15">
      <c r="A80" s="17"/>
      <c r="B80" s="17"/>
      <c r="C80" s="18" t="s">
        <v>231</v>
      </c>
      <c r="D80" s="17"/>
      <c r="E80" s="17"/>
      <c r="F80" s="30"/>
      <c r="G80" s="18"/>
    </row>
    <row r="81" spans="1:7" ht="15">
      <c r="A81" s="17">
        <v>3633</v>
      </c>
      <c r="B81" s="17">
        <v>3113</v>
      </c>
      <c r="C81" s="17" t="s">
        <v>209</v>
      </c>
      <c r="D81" s="17"/>
      <c r="E81" s="17">
        <v>2028000</v>
      </c>
      <c r="F81" s="30">
        <v>2028000</v>
      </c>
      <c r="G81" s="18"/>
    </row>
    <row r="82" spans="1:7" ht="15">
      <c r="A82" s="17"/>
      <c r="B82" s="17"/>
      <c r="C82" s="17"/>
      <c r="D82" s="17"/>
      <c r="E82" s="17"/>
      <c r="F82" s="30"/>
      <c r="G82" s="18"/>
    </row>
    <row r="83" spans="1:7" ht="15">
      <c r="A83" s="17"/>
      <c r="B83" s="17"/>
      <c r="C83" s="18" t="s">
        <v>188</v>
      </c>
      <c r="D83" s="17"/>
      <c r="E83" s="17"/>
      <c r="F83" s="30"/>
      <c r="G83" s="18"/>
    </row>
    <row r="84" spans="1:7" ht="15">
      <c r="A84" s="17">
        <v>3639</v>
      </c>
      <c r="B84" s="17">
        <v>2111</v>
      </c>
      <c r="C84" s="17" t="s">
        <v>233</v>
      </c>
      <c r="D84" s="17">
        <v>37000</v>
      </c>
      <c r="E84" s="17">
        <v>5000</v>
      </c>
      <c r="F84" s="30">
        <v>4950</v>
      </c>
      <c r="G84" s="18">
        <v>4000</v>
      </c>
    </row>
    <row r="85" spans="1:7" ht="15">
      <c r="A85" s="17">
        <v>3639</v>
      </c>
      <c r="B85" s="17">
        <v>2131</v>
      </c>
      <c r="C85" s="17" t="s">
        <v>227</v>
      </c>
      <c r="D85" s="17">
        <v>4500</v>
      </c>
      <c r="E85" s="17">
        <v>209900</v>
      </c>
      <c r="F85" s="30">
        <v>209847</v>
      </c>
      <c r="G85" s="18">
        <v>10000</v>
      </c>
    </row>
    <row r="86" spans="1:7" ht="15">
      <c r="A86" s="17">
        <v>3639</v>
      </c>
      <c r="B86" s="17">
        <v>2132</v>
      </c>
      <c r="C86" s="17" t="s">
        <v>232</v>
      </c>
      <c r="D86" s="17">
        <v>50000</v>
      </c>
      <c r="E86" s="17">
        <v>63400</v>
      </c>
      <c r="F86" s="30">
        <v>63391</v>
      </c>
      <c r="G86" s="18">
        <v>63000</v>
      </c>
    </row>
    <row r="87" spans="1:7" ht="15">
      <c r="A87" s="17">
        <v>3639</v>
      </c>
      <c r="B87" s="17">
        <v>3111</v>
      </c>
      <c r="C87" s="17" t="s">
        <v>210</v>
      </c>
      <c r="D87" s="17"/>
      <c r="E87" s="17">
        <v>128300</v>
      </c>
      <c r="F87" s="30">
        <v>128300</v>
      </c>
      <c r="G87" s="18">
        <v>50000</v>
      </c>
    </row>
    <row r="88" spans="1:7" ht="15">
      <c r="A88" s="17"/>
      <c r="B88" s="17"/>
      <c r="C88" s="17"/>
      <c r="D88" s="17"/>
      <c r="E88" s="17"/>
      <c r="F88" s="30"/>
      <c r="G88" s="18"/>
    </row>
    <row r="89" spans="1:7" ht="15">
      <c r="A89" s="17"/>
      <c r="B89" s="17"/>
      <c r="C89" s="17"/>
      <c r="D89" s="17"/>
      <c r="E89" s="17"/>
      <c r="F89" s="30"/>
      <c r="G89" s="18"/>
    </row>
    <row r="90" spans="1:7" ht="15">
      <c r="A90" s="17"/>
      <c r="B90" s="17"/>
      <c r="C90" s="18" t="s">
        <v>189</v>
      </c>
      <c r="D90" s="17"/>
      <c r="E90" s="17"/>
      <c r="F90" s="30"/>
      <c r="G90" s="18"/>
    </row>
    <row r="91" spans="1:7" ht="15">
      <c r="A91" s="17">
        <v>3722</v>
      </c>
      <c r="B91" s="17">
        <v>2111</v>
      </c>
      <c r="C91" s="17" t="s">
        <v>233</v>
      </c>
      <c r="D91" s="17">
        <v>60000</v>
      </c>
      <c r="E91" s="17">
        <v>61400</v>
      </c>
      <c r="F91" s="30">
        <v>61358</v>
      </c>
      <c r="G91" s="18">
        <v>61000</v>
      </c>
    </row>
    <row r="92" spans="1:7" ht="15">
      <c r="A92" s="17">
        <v>3722</v>
      </c>
      <c r="B92" s="17">
        <v>2112</v>
      </c>
      <c r="C92" s="17" t="s">
        <v>178</v>
      </c>
      <c r="D92" s="17">
        <v>9000</v>
      </c>
      <c r="E92" s="17">
        <v>10400</v>
      </c>
      <c r="F92" s="30">
        <v>10318</v>
      </c>
      <c r="G92" s="18">
        <v>9000</v>
      </c>
    </row>
    <row r="93" spans="1:7" ht="14.25">
      <c r="A93" s="17"/>
      <c r="B93" s="17"/>
      <c r="C93" s="17"/>
      <c r="D93" s="17"/>
      <c r="E93" s="17"/>
      <c r="F93" s="30"/>
      <c r="G93" s="17"/>
    </row>
    <row r="94" spans="1:7" ht="15">
      <c r="A94" s="17"/>
      <c r="B94" s="17"/>
      <c r="C94" s="18" t="s">
        <v>302</v>
      </c>
      <c r="D94" s="17"/>
      <c r="E94" s="17"/>
      <c r="F94" s="30"/>
      <c r="G94" s="17"/>
    </row>
    <row r="95" spans="1:7" ht="14.25">
      <c r="A95" s="17">
        <v>3745</v>
      </c>
      <c r="B95" s="17">
        <v>2310</v>
      </c>
      <c r="C95" s="17" t="s">
        <v>303</v>
      </c>
      <c r="D95" s="17"/>
      <c r="E95" s="17">
        <v>2000</v>
      </c>
      <c r="F95" s="30">
        <v>2000</v>
      </c>
      <c r="G95" s="17"/>
    </row>
    <row r="96" spans="1:7" ht="14.25">
      <c r="A96" s="17"/>
      <c r="B96" s="17"/>
      <c r="C96" s="17"/>
      <c r="D96" s="17"/>
      <c r="E96" s="17"/>
      <c r="F96" s="30"/>
      <c r="G96" s="17"/>
    </row>
    <row r="97" spans="1:7" ht="14.25">
      <c r="A97" s="17"/>
      <c r="B97" s="17"/>
      <c r="C97" s="17"/>
      <c r="D97" s="17"/>
      <c r="E97" s="17"/>
      <c r="F97" s="30"/>
      <c r="G97" s="17"/>
    </row>
    <row r="98" spans="1:7" ht="15">
      <c r="A98" s="17"/>
      <c r="B98" s="17"/>
      <c r="C98" s="18" t="s">
        <v>234</v>
      </c>
      <c r="D98" s="17"/>
      <c r="E98" s="17"/>
      <c r="F98" s="30"/>
      <c r="G98" s="17"/>
    </row>
    <row r="99" spans="1:7" ht="15">
      <c r="A99" s="17">
        <v>4351</v>
      </c>
      <c r="B99" s="17">
        <v>2111</v>
      </c>
      <c r="C99" s="17" t="s">
        <v>171</v>
      </c>
      <c r="D99" s="17">
        <v>190000</v>
      </c>
      <c r="E99" s="17">
        <v>374300</v>
      </c>
      <c r="F99" s="30">
        <v>374215</v>
      </c>
      <c r="G99" s="18">
        <v>375000</v>
      </c>
    </row>
    <row r="100" spans="1:7" ht="14.25">
      <c r="A100" s="17"/>
      <c r="B100" s="17"/>
      <c r="C100" s="17"/>
      <c r="D100" s="17"/>
      <c r="E100" s="17"/>
      <c r="F100" s="30"/>
      <c r="G100" s="17"/>
    </row>
    <row r="101" spans="1:7" ht="15">
      <c r="A101" s="17"/>
      <c r="B101" s="17"/>
      <c r="C101" s="18" t="s">
        <v>33</v>
      </c>
      <c r="D101" s="17"/>
      <c r="E101" s="17"/>
      <c r="F101" s="30"/>
      <c r="G101" s="17"/>
    </row>
    <row r="102" spans="1:7" ht="15">
      <c r="A102" s="17">
        <v>4357</v>
      </c>
      <c r="B102" s="17">
        <v>2132</v>
      </c>
      <c r="C102" s="17" t="s">
        <v>229</v>
      </c>
      <c r="D102" s="17">
        <v>90000</v>
      </c>
      <c r="E102" s="17">
        <v>110300</v>
      </c>
      <c r="F102" s="30">
        <v>110219</v>
      </c>
      <c r="G102" s="18">
        <v>110000</v>
      </c>
    </row>
    <row r="103" spans="1:7" ht="15">
      <c r="A103" s="17"/>
      <c r="B103" s="17"/>
      <c r="C103" s="17"/>
      <c r="D103" s="17"/>
      <c r="E103" s="17"/>
      <c r="F103" s="30"/>
      <c r="G103" s="18"/>
    </row>
    <row r="104" spans="1:7" ht="15">
      <c r="A104" s="17"/>
      <c r="B104" s="17"/>
      <c r="C104" s="18" t="s">
        <v>190</v>
      </c>
      <c r="D104" s="17"/>
      <c r="E104" s="17"/>
      <c r="F104" s="30"/>
      <c r="G104" s="18"/>
    </row>
    <row r="105" spans="1:7" ht="15">
      <c r="A105" s="17">
        <v>6171</v>
      </c>
      <c r="B105" s="17">
        <v>2111</v>
      </c>
      <c r="C105" s="17" t="s">
        <v>235</v>
      </c>
      <c r="D105" s="17">
        <v>20000</v>
      </c>
      <c r="E105" s="17">
        <v>2700</v>
      </c>
      <c r="F105" s="30">
        <v>2670</v>
      </c>
      <c r="G105" s="18">
        <v>3000</v>
      </c>
    </row>
    <row r="106" spans="1:7" ht="15">
      <c r="A106" s="17">
        <v>6171</v>
      </c>
      <c r="B106" s="17">
        <v>2221</v>
      </c>
      <c r="C106" s="17" t="s">
        <v>200</v>
      </c>
      <c r="D106" s="17"/>
      <c r="E106" s="17">
        <v>7400</v>
      </c>
      <c r="F106" s="37">
        <v>7379.67</v>
      </c>
      <c r="G106" s="18"/>
    </row>
    <row r="107" spans="1:7" ht="15">
      <c r="A107" s="17"/>
      <c r="B107" s="17"/>
      <c r="C107" s="17"/>
      <c r="D107" s="17"/>
      <c r="E107" s="17"/>
      <c r="F107" s="30"/>
      <c r="G107" s="18"/>
    </row>
    <row r="108" spans="1:7" ht="15">
      <c r="A108" s="17">
        <v>6310</v>
      </c>
      <c r="B108" s="17">
        <v>2141</v>
      </c>
      <c r="C108" s="17" t="s">
        <v>172</v>
      </c>
      <c r="D108" s="17">
        <v>50000</v>
      </c>
      <c r="E108" s="17">
        <v>69000</v>
      </c>
      <c r="F108" s="30">
        <v>68952.94</v>
      </c>
      <c r="G108" s="18">
        <v>68000</v>
      </c>
    </row>
    <row r="109" spans="1:7" ht="15">
      <c r="A109" s="17"/>
      <c r="B109" s="17"/>
      <c r="C109" s="17"/>
      <c r="D109" s="17" t="s">
        <v>161</v>
      </c>
      <c r="E109" s="17" t="s">
        <v>161</v>
      </c>
      <c r="F109" s="30" t="s">
        <v>161</v>
      </c>
      <c r="G109" s="39" t="s">
        <v>161</v>
      </c>
    </row>
    <row r="110" spans="1:7" ht="15">
      <c r="A110" s="17"/>
      <c r="B110" s="17"/>
      <c r="C110" s="18"/>
      <c r="D110" s="17" t="s">
        <v>161</v>
      </c>
      <c r="E110" s="39" t="s">
        <v>161</v>
      </c>
      <c r="F110" s="37" t="s">
        <v>161</v>
      </c>
      <c r="G110" s="40" t="s">
        <v>161</v>
      </c>
    </row>
    <row r="111" spans="1:7" ht="15">
      <c r="A111" s="17"/>
      <c r="B111" s="17"/>
      <c r="C111" s="18" t="s">
        <v>236</v>
      </c>
      <c r="D111" s="18">
        <f>SUM(D32:D110)</f>
        <v>7452600</v>
      </c>
      <c r="E111" s="45">
        <v>11695600</v>
      </c>
      <c r="F111" s="46">
        <v>11691750.39</v>
      </c>
      <c r="G111" s="39">
        <v>7966900</v>
      </c>
    </row>
    <row r="112" spans="1:7" ht="15">
      <c r="A112" s="17"/>
      <c r="B112" s="17"/>
      <c r="C112" s="17"/>
      <c r="D112" s="17"/>
      <c r="E112" s="18"/>
      <c r="F112" s="30" t="s">
        <v>161</v>
      </c>
      <c r="G112" s="17"/>
    </row>
    <row r="113" spans="1:7" ht="15">
      <c r="A113" s="17"/>
      <c r="B113" s="17"/>
      <c r="C113" s="17"/>
      <c r="D113" s="17"/>
      <c r="E113" s="18"/>
      <c r="F113" s="30"/>
      <c r="G113" s="17"/>
    </row>
    <row r="114" spans="1:7" ht="15">
      <c r="A114" s="17"/>
      <c r="B114" s="17"/>
      <c r="C114" s="17"/>
      <c r="D114" s="17"/>
      <c r="E114" s="18"/>
      <c r="F114" s="30"/>
      <c r="G114" s="17"/>
    </row>
    <row r="115" spans="1:7" ht="15">
      <c r="A115" s="17"/>
      <c r="B115" s="17"/>
      <c r="C115" s="17"/>
      <c r="D115" s="17"/>
      <c r="E115" s="18"/>
      <c r="F115" s="30"/>
      <c r="G115" s="17"/>
    </row>
    <row r="116" spans="1:7" ht="15">
      <c r="A116" s="17"/>
      <c r="B116" s="17"/>
      <c r="C116" s="17"/>
      <c r="D116" s="17"/>
      <c r="E116" s="18"/>
      <c r="F116" s="30"/>
      <c r="G116" s="17"/>
    </row>
    <row r="117" spans="1:7" ht="15">
      <c r="A117" s="17"/>
      <c r="B117" s="17"/>
      <c r="C117" s="17"/>
      <c r="D117" s="17"/>
      <c r="E117" s="18"/>
      <c r="F117" s="30"/>
      <c r="G117" s="17"/>
    </row>
    <row r="118" spans="1:7" ht="15">
      <c r="A118" s="17"/>
      <c r="B118" s="17"/>
      <c r="C118" s="17"/>
      <c r="D118" s="17"/>
      <c r="E118" s="18"/>
      <c r="F118" s="30"/>
      <c r="G118" s="17"/>
    </row>
    <row r="119" spans="1:7" ht="15">
      <c r="A119" s="17"/>
      <c r="B119" s="17"/>
      <c r="C119" s="17"/>
      <c r="D119" s="17"/>
      <c r="E119" s="18"/>
      <c r="F119" s="30"/>
      <c r="G119" s="17"/>
    </row>
    <row r="120" spans="1:7" ht="15">
      <c r="A120" s="17"/>
      <c r="B120" s="17"/>
      <c r="C120" s="17"/>
      <c r="D120" s="17"/>
      <c r="E120" s="18"/>
      <c r="F120" s="30"/>
      <c r="G120" s="17"/>
    </row>
    <row r="121" spans="1:7" ht="15">
      <c r="A121" s="17"/>
      <c r="B121" s="17"/>
      <c r="C121" s="17"/>
      <c r="D121" s="17"/>
      <c r="E121" s="18"/>
      <c r="F121" s="30"/>
      <c r="G121" s="17"/>
    </row>
    <row r="122" spans="1:7" ht="15">
      <c r="A122" s="17"/>
      <c r="B122" s="17"/>
      <c r="C122" s="17"/>
      <c r="D122" s="17"/>
      <c r="E122" s="18"/>
      <c r="F122" s="30"/>
      <c r="G122" s="17"/>
    </row>
    <row r="123" spans="1:7" ht="15">
      <c r="A123" s="17"/>
      <c r="B123" s="17"/>
      <c r="C123" s="18" t="s">
        <v>45</v>
      </c>
      <c r="D123" s="17" t="s">
        <v>162</v>
      </c>
      <c r="E123" s="17" t="s">
        <v>165</v>
      </c>
      <c r="F123" s="30" t="s">
        <v>170</v>
      </c>
      <c r="G123" s="18" t="s">
        <v>162</v>
      </c>
    </row>
    <row r="124" spans="1:7" ht="15">
      <c r="A124" s="17"/>
      <c r="B124" s="17"/>
      <c r="C124" s="18"/>
      <c r="D124" s="21">
        <v>2009</v>
      </c>
      <c r="E124" s="33">
        <v>2009</v>
      </c>
      <c r="F124" s="38" t="s">
        <v>304</v>
      </c>
      <c r="G124" s="18">
        <v>2010</v>
      </c>
    </row>
    <row r="125" spans="1:7" ht="15">
      <c r="A125" s="17"/>
      <c r="B125" s="17"/>
      <c r="C125" s="17"/>
      <c r="D125" s="17"/>
      <c r="E125" s="18" t="s">
        <v>161</v>
      </c>
      <c r="F125" s="30"/>
      <c r="G125" s="17"/>
    </row>
    <row r="126" spans="1:7" ht="15">
      <c r="A126" s="17"/>
      <c r="B126" s="17"/>
      <c r="C126" s="18" t="s">
        <v>180</v>
      </c>
      <c r="D126" s="17"/>
      <c r="E126" s="18"/>
      <c r="F126" s="30"/>
      <c r="G126" s="17"/>
    </row>
    <row r="127" spans="1:7" ht="14.25">
      <c r="A127" s="17">
        <v>2141</v>
      </c>
      <c r="B127" s="17">
        <v>5019</v>
      </c>
      <c r="C127" s="17" t="s">
        <v>176</v>
      </c>
      <c r="D127" s="17"/>
      <c r="E127" s="17">
        <v>73000</v>
      </c>
      <c r="F127" s="30">
        <v>73000</v>
      </c>
      <c r="G127" s="17"/>
    </row>
    <row r="128" spans="1:7" ht="15">
      <c r="A128" s="17">
        <v>2141</v>
      </c>
      <c r="B128" s="17">
        <v>5138</v>
      </c>
      <c r="C128" s="17" t="s">
        <v>211</v>
      </c>
      <c r="D128" s="17">
        <v>10000</v>
      </c>
      <c r="E128" s="17">
        <v>18000</v>
      </c>
      <c r="F128" s="30">
        <v>18000</v>
      </c>
      <c r="G128" s="18">
        <v>10000</v>
      </c>
    </row>
    <row r="129" spans="1:7" ht="15">
      <c r="A129" s="17"/>
      <c r="B129" s="17"/>
      <c r="C129" s="17"/>
      <c r="D129" s="17"/>
      <c r="E129" s="17"/>
      <c r="F129" s="30"/>
      <c r="G129" s="18"/>
    </row>
    <row r="130" spans="1:7" ht="15">
      <c r="A130" s="17"/>
      <c r="B130" s="17"/>
      <c r="C130" s="18" t="s">
        <v>237</v>
      </c>
      <c r="D130" s="17"/>
      <c r="E130" s="17"/>
      <c r="F130" s="30"/>
      <c r="G130" s="18"/>
    </row>
    <row r="131" spans="1:7" ht="15">
      <c r="A131" s="17">
        <v>2143</v>
      </c>
      <c r="B131" s="17">
        <v>5138</v>
      </c>
      <c r="C131" s="17" t="s">
        <v>211</v>
      </c>
      <c r="D131" s="17"/>
      <c r="E131" s="17">
        <v>6500</v>
      </c>
      <c r="F131" s="30">
        <v>6500</v>
      </c>
      <c r="G131" s="18"/>
    </row>
    <row r="132" spans="1:7" ht="15">
      <c r="A132" s="17">
        <v>2143</v>
      </c>
      <c r="B132" s="17">
        <v>5169</v>
      </c>
      <c r="C132" s="17" t="s">
        <v>191</v>
      </c>
      <c r="D132" s="17">
        <v>5000</v>
      </c>
      <c r="E132" s="17">
        <v>2800</v>
      </c>
      <c r="F132" s="30">
        <v>2747</v>
      </c>
      <c r="G132" s="18"/>
    </row>
    <row r="133" spans="1:7" ht="15">
      <c r="A133" s="17">
        <v>2143</v>
      </c>
      <c r="B133" s="17">
        <v>5329</v>
      </c>
      <c r="C133" s="17" t="s">
        <v>212</v>
      </c>
      <c r="D133" s="17">
        <v>11000</v>
      </c>
      <c r="E133" s="17">
        <v>15400</v>
      </c>
      <c r="F133" s="30">
        <v>15350</v>
      </c>
      <c r="G133" s="18">
        <v>11000</v>
      </c>
    </row>
    <row r="134" spans="1:7" ht="15">
      <c r="A134" s="17"/>
      <c r="B134" s="17"/>
      <c r="C134" s="17"/>
      <c r="D134" s="17"/>
      <c r="E134" s="17"/>
      <c r="F134" s="30"/>
      <c r="G134" s="18"/>
    </row>
    <row r="135" spans="1:7" ht="15">
      <c r="A135" s="17"/>
      <c r="B135" s="17"/>
      <c r="C135" s="18" t="s">
        <v>181</v>
      </c>
      <c r="D135" s="17"/>
      <c r="E135" s="18"/>
      <c r="F135" s="30"/>
      <c r="G135" s="17"/>
    </row>
    <row r="136" spans="1:7" ht="15">
      <c r="A136" s="17">
        <v>2212</v>
      </c>
      <c r="B136" s="17">
        <v>5139</v>
      </c>
      <c r="C136" s="17" t="s">
        <v>173</v>
      </c>
      <c r="D136" s="17">
        <v>10000</v>
      </c>
      <c r="E136" s="17" t="s">
        <v>161</v>
      </c>
      <c r="F136" s="30" t="s">
        <v>161</v>
      </c>
      <c r="G136" s="18" t="s">
        <v>161</v>
      </c>
    </row>
    <row r="137" spans="1:7" ht="15">
      <c r="A137" s="17">
        <v>2212</v>
      </c>
      <c r="B137" s="17">
        <v>5169</v>
      </c>
      <c r="C137" s="17" t="s">
        <v>191</v>
      </c>
      <c r="D137" s="17" t="s">
        <v>161</v>
      </c>
      <c r="E137" s="17">
        <v>8000</v>
      </c>
      <c r="F137" s="30">
        <v>7973</v>
      </c>
      <c r="G137" s="18">
        <v>10000</v>
      </c>
    </row>
    <row r="138" spans="1:7" ht="15">
      <c r="A138" s="17"/>
      <c r="B138" s="17"/>
      <c r="C138" s="17"/>
      <c r="D138" s="17" t="s">
        <v>161</v>
      </c>
      <c r="E138" s="17" t="s">
        <v>161</v>
      </c>
      <c r="F138" s="30" t="s">
        <v>161</v>
      </c>
      <c r="G138" s="18" t="s">
        <v>161</v>
      </c>
    </row>
    <row r="139" spans="1:7" ht="15">
      <c r="A139" s="17"/>
      <c r="B139" s="17"/>
      <c r="C139" s="17"/>
      <c r="D139" s="17"/>
      <c r="E139" s="17"/>
      <c r="F139" s="30"/>
      <c r="G139" s="18"/>
    </row>
    <row r="140" spans="1:7" ht="15">
      <c r="A140" s="17"/>
      <c r="B140" s="17"/>
      <c r="C140" s="18" t="s">
        <v>192</v>
      </c>
      <c r="D140" s="17"/>
      <c r="E140" s="18"/>
      <c r="F140" s="30"/>
      <c r="G140" s="17"/>
    </row>
    <row r="141" spans="1:7" ht="14.25">
      <c r="A141" s="17">
        <v>2219</v>
      </c>
      <c r="B141" s="17">
        <v>5139</v>
      </c>
      <c r="C141" s="17" t="s">
        <v>173</v>
      </c>
      <c r="D141" s="17">
        <v>20000</v>
      </c>
      <c r="E141" s="17">
        <v>45900</v>
      </c>
      <c r="F141" s="30">
        <v>45836</v>
      </c>
      <c r="G141" s="17"/>
    </row>
    <row r="142" spans="1:7" ht="15">
      <c r="A142" s="17">
        <v>2219</v>
      </c>
      <c r="B142" s="17">
        <v>5169</v>
      </c>
      <c r="C142" s="17" t="s">
        <v>191</v>
      </c>
      <c r="D142" s="17">
        <v>15000</v>
      </c>
      <c r="E142" s="17"/>
      <c r="F142" s="30" t="s">
        <v>161</v>
      </c>
      <c r="G142" s="18">
        <v>55000</v>
      </c>
    </row>
    <row r="143" spans="1:7" ht="15">
      <c r="A143" s="17">
        <v>2219</v>
      </c>
      <c r="B143" s="17">
        <v>5171</v>
      </c>
      <c r="C143" s="17" t="s">
        <v>213</v>
      </c>
      <c r="D143" s="17">
        <v>100000</v>
      </c>
      <c r="E143" s="17"/>
      <c r="F143" s="30" t="s">
        <v>161</v>
      </c>
      <c r="G143" s="18">
        <v>100000</v>
      </c>
    </row>
    <row r="144" spans="1:7" ht="15">
      <c r="A144" s="17" t="s">
        <v>161</v>
      </c>
      <c r="B144" s="17"/>
      <c r="C144" s="17"/>
      <c r="D144" s="17"/>
      <c r="E144" s="18"/>
      <c r="F144" s="30"/>
      <c r="G144" s="17"/>
    </row>
    <row r="145" spans="1:7" ht="15">
      <c r="A145" s="17"/>
      <c r="B145" s="17"/>
      <c r="C145" s="18" t="s">
        <v>238</v>
      </c>
      <c r="D145" s="17"/>
      <c r="E145" s="18"/>
      <c r="F145" s="30"/>
      <c r="G145" s="17"/>
    </row>
    <row r="146" spans="1:7" ht="15">
      <c r="A146" s="17">
        <v>2221</v>
      </c>
      <c r="B146" s="17">
        <v>5193</v>
      </c>
      <c r="C146" s="17" t="s">
        <v>239</v>
      </c>
      <c r="D146" s="17">
        <v>80000</v>
      </c>
      <c r="E146" s="17">
        <v>82500</v>
      </c>
      <c r="F146" s="30">
        <v>82477</v>
      </c>
      <c r="G146" s="18">
        <v>82000</v>
      </c>
    </row>
    <row r="147" spans="1:7" ht="15">
      <c r="A147" s="17"/>
      <c r="B147" s="17"/>
      <c r="C147" s="17"/>
      <c r="D147" s="17"/>
      <c r="E147" s="17"/>
      <c r="F147" s="30"/>
      <c r="G147" s="18"/>
    </row>
    <row r="148" spans="1:7" ht="15">
      <c r="A148" s="17"/>
      <c r="B148" s="17"/>
      <c r="C148" s="18" t="s">
        <v>240</v>
      </c>
      <c r="D148" s="17"/>
      <c r="E148" s="18"/>
      <c r="F148" s="30"/>
      <c r="G148" s="17"/>
    </row>
    <row r="149" spans="1:7" ht="15">
      <c r="A149" s="17">
        <v>2310</v>
      </c>
      <c r="B149" s="17">
        <v>5329</v>
      </c>
      <c r="C149" s="17" t="s">
        <v>241</v>
      </c>
      <c r="D149" s="17">
        <v>73000</v>
      </c>
      <c r="E149" s="17">
        <v>73000</v>
      </c>
      <c r="F149" s="30">
        <v>73000</v>
      </c>
      <c r="G149" s="18">
        <v>73200</v>
      </c>
    </row>
    <row r="150" spans="1:7" ht="15">
      <c r="A150" s="17"/>
      <c r="B150" s="17"/>
      <c r="C150" s="17"/>
      <c r="D150" s="17"/>
      <c r="E150" s="18"/>
      <c r="F150" s="30"/>
      <c r="G150" s="17"/>
    </row>
    <row r="151" spans="1:7" ht="15">
      <c r="A151" s="17"/>
      <c r="B151" s="17"/>
      <c r="C151" s="17"/>
      <c r="D151" s="17"/>
      <c r="E151" s="18"/>
      <c r="F151" s="30"/>
      <c r="G151" s="17"/>
    </row>
    <row r="152" spans="1:7" ht="15">
      <c r="A152" s="17"/>
      <c r="B152" s="17"/>
      <c r="C152" s="18" t="s">
        <v>242</v>
      </c>
      <c r="D152" s="17"/>
      <c r="E152" s="18"/>
      <c r="F152" s="30"/>
      <c r="G152" s="17"/>
    </row>
    <row r="153" spans="1:7" ht="15">
      <c r="A153" s="17">
        <v>2321</v>
      </c>
      <c r="B153" s="17">
        <v>5139</v>
      </c>
      <c r="C153" s="17" t="s">
        <v>173</v>
      </c>
      <c r="D153" s="17">
        <v>10000</v>
      </c>
      <c r="E153" s="17">
        <v>19800</v>
      </c>
      <c r="F153" s="30">
        <v>19710.8</v>
      </c>
      <c r="G153" s="18">
        <v>20000</v>
      </c>
    </row>
    <row r="154" spans="1:7" ht="15">
      <c r="A154" s="17">
        <v>2321</v>
      </c>
      <c r="B154" s="17">
        <v>5169</v>
      </c>
      <c r="C154" s="17" t="s">
        <v>191</v>
      </c>
      <c r="D154" s="17">
        <v>15000</v>
      </c>
      <c r="E154" s="17">
        <v>119600</v>
      </c>
      <c r="F154" s="30">
        <v>119537</v>
      </c>
      <c r="G154" s="18">
        <v>15000</v>
      </c>
    </row>
    <row r="155" spans="1:7" ht="15">
      <c r="A155" s="17"/>
      <c r="B155" s="17"/>
      <c r="C155" s="17"/>
      <c r="D155" s="17" t="s">
        <v>161</v>
      </c>
      <c r="E155" s="17" t="s">
        <v>161</v>
      </c>
      <c r="F155" s="30" t="s">
        <v>161</v>
      </c>
      <c r="G155" s="18" t="s">
        <v>161</v>
      </c>
    </row>
    <row r="156" spans="1:7" ht="15">
      <c r="A156" s="17"/>
      <c r="B156" s="17"/>
      <c r="C156" s="18" t="s">
        <v>243</v>
      </c>
      <c r="D156" s="17"/>
      <c r="E156" s="18"/>
      <c r="F156" s="30"/>
      <c r="G156" s="17"/>
    </row>
    <row r="157" spans="1:7" ht="15">
      <c r="A157" s="17">
        <v>3113</v>
      </c>
      <c r="B157" s="17">
        <v>5321</v>
      </c>
      <c r="C157" s="17" t="s">
        <v>244</v>
      </c>
      <c r="D157" s="17">
        <v>246300</v>
      </c>
      <c r="E157" s="17">
        <v>249200</v>
      </c>
      <c r="F157" s="30">
        <v>249170</v>
      </c>
      <c r="G157" s="18">
        <v>250000</v>
      </c>
    </row>
    <row r="158" spans="1:7" ht="15">
      <c r="A158" s="17">
        <v>3113</v>
      </c>
      <c r="B158" s="17">
        <v>5331</v>
      </c>
      <c r="C158" s="17" t="s">
        <v>245</v>
      </c>
      <c r="D158" s="17">
        <v>680000</v>
      </c>
      <c r="E158" s="17">
        <v>680000</v>
      </c>
      <c r="F158" s="30">
        <v>680000</v>
      </c>
      <c r="G158" s="18">
        <v>720000</v>
      </c>
    </row>
    <row r="159" spans="1:7" ht="15">
      <c r="A159" s="17"/>
      <c r="B159" s="17"/>
      <c r="C159" s="17"/>
      <c r="D159" s="17" t="s">
        <v>161</v>
      </c>
      <c r="E159" s="17" t="s">
        <v>161</v>
      </c>
      <c r="F159" s="30" t="s">
        <v>161</v>
      </c>
      <c r="G159" s="18" t="s">
        <v>161</v>
      </c>
    </row>
    <row r="160" spans="1:7" ht="15">
      <c r="A160" s="17"/>
      <c r="B160" s="17"/>
      <c r="C160" s="18" t="s">
        <v>182</v>
      </c>
      <c r="D160" s="17"/>
      <c r="E160" s="17"/>
      <c r="F160" s="30"/>
      <c r="G160" s="17"/>
    </row>
    <row r="161" spans="1:7" ht="15">
      <c r="A161" s="17">
        <v>3311</v>
      </c>
      <c r="B161" s="17">
        <v>5139</v>
      </c>
      <c r="C161" s="17" t="s">
        <v>246</v>
      </c>
      <c r="D161" s="17">
        <v>15000</v>
      </c>
      <c r="E161" s="17">
        <v>32500</v>
      </c>
      <c r="F161" s="30">
        <v>32489</v>
      </c>
      <c r="G161" s="18">
        <v>32500</v>
      </c>
    </row>
    <row r="162" spans="1:7" ht="15">
      <c r="A162" s="17">
        <v>3311</v>
      </c>
      <c r="B162" s="17">
        <v>5161</v>
      </c>
      <c r="C162" s="17" t="s">
        <v>305</v>
      </c>
      <c r="D162" s="17">
        <v>400</v>
      </c>
      <c r="E162" s="17" t="s">
        <v>161</v>
      </c>
      <c r="F162" s="30" t="s">
        <v>161</v>
      </c>
      <c r="G162" s="18" t="s">
        <v>161</v>
      </c>
    </row>
    <row r="163" spans="1:7" ht="15">
      <c r="A163" s="17">
        <v>3311</v>
      </c>
      <c r="B163" s="17">
        <v>5169</v>
      </c>
      <c r="C163" s="17" t="s">
        <v>191</v>
      </c>
      <c r="D163" s="17">
        <v>92000</v>
      </c>
      <c r="E163" s="17">
        <v>94300</v>
      </c>
      <c r="F163" s="30">
        <v>94271</v>
      </c>
      <c r="G163" s="18">
        <v>90000</v>
      </c>
    </row>
    <row r="164" spans="1:7" ht="15">
      <c r="A164" s="17">
        <v>3311</v>
      </c>
      <c r="B164" s="17">
        <v>5175</v>
      </c>
      <c r="C164" s="17" t="s">
        <v>193</v>
      </c>
      <c r="D164" s="17">
        <v>40000</v>
      </c>
      <c r="E164" s="17">
        <v>17300</v>
      </c>
      <c r="F164" s="30">
        <v>17275</v>
      </c>
      <c r="G164" s="18">
        <v>15000</v>
      </c>
    </row>
    <row r="165" spans="1:7" ht="15">
      <c r="A165" s="17">
        <v>3311</v>
      </c>
      <c r="B165" s="17">
        <v>6122</v>
      </c>
      <c r="C165" s="17" t="s">
        <v>214</v>
      </c>
      <c r="D165" s="17"/>
      <c r="E165" s="17">
        <v>114300</v>
      </c>
      <c r="F165" s="30">
        <v>114203</v>
      </c>
      <c r="G165" s="18"/>
    </row>
    <row r="166" spans="1:7" ht="15">
      <c r="A166" s="17"/>
      <c r="B166" s="17"/>
      <c r="C166" s="17"/>
      <c r="D166" s="17"/>
      <c r="E166" s="17" t="s">
        <v>161</v>
      </c>
      <c r="F166" s="30" t="s">
        <v>161</v>
      </c>
      <c r="G166" s="18"/>
    </row>
    <row r="167" spans="1:7" ht="15">
      <c r="A167" s="17"/>
      <c r="B167" s="17"/>
      <c r="C167" s="18" t="s">
        <v>223</v>
      </c>
      <c r="D167" s="17"/>
      <c r="E167" s="17"/>
      <c r="F167" s="30"/>
      <c r="G167" s="17"/>
    </row>
    <row r="168" spans="1:7" ht="15">
      <c r="A168" s="17">
        <v>3314</v>
      </c>
      <c r="B168" s="17">
        <v>5136</v>
      </c>
      <c r="C168" s="17" t="s">
        <v>247</v>
      </c>
      <c r="D168" s="17">
        <v>6000</v>
      </c>
      <c r="E168" s="17">
        <v>4500</v>
      </c>
      <c r="F168" s="30">
        <v>4398</v>
      </c>
      <c r="G168" s="18">
        <v>6000</v>
      </c>
    </row>
    <row r="169" spans="1:7" ht="15">
      <c r="A169" s="17">
        <v>3314</v>
      </c>
      <c r="B169" s="17">
        <v>5139</v>
      </c>
      <c r="C169" s="17" t="s">
        <v>173</v>
      </c>
      <c r="D169" s="17">
        <v>3000</v>
      </c>
      <c r="E169" s="17">
        <v>5000</v>
      </c>
      <c r="F169" s="30">
        <v>4949</v>
      </c>
      <c r="G169" s="18">
        <v>1500</v>
      </c>
    </row>
    <row r="170" spans="1:7" ht="15">
      <c r="A170" s="17">
        <v>3314</v>
      </c>
      <c r="B170" s="17">
        <v>5153</v>
      </c>
      <c r="C170" s="17" t="s">
        <v>174</v>
      </c>
      <c r="D170" s="17"/>
      <c r="E170" s="17">
        <v>8000</v>
      </c>
      <c r="F170" s="30">
        <v>7946.93</v>
      </c>
      <c r="G170" s="18">
        <v>8000</v>
      </c>
    </row>
    <row r="171" spans="1:7" ht="15">
      <c r="A171" s="17">
        <v>3314</v>
      </c>
      <c r="B171" s="17">
        <v>5154</v>
      </c>
      <c r="C171" s="17" t="s">
        <v>248</v>
      </c>
      <c r="D171" s="17"/>
      <c r="E171" s="17">
        <v>500</v>
      </c>
      <c r="F171" s="30">
        <v>416.5</v>
      </c>
      <c r="G171" s="18">
        <v>500</v>
      </c>
    </row>
    <row r="172" spans="1:7" ht="15">
      <c r="A172" s="17">
        <v>3314</v>
      </c>
      <c r="B172" s="17">
        <v>5162</v>
      </c>
      <c r="C172" s="17" t="s">
        <v>215</v>
      </c>
      <c r="D172" s="17"/>
      <c r="E172" s="17">
        <v>5400</v>
      </c>
      <c r="F172" s="30">
        <v>5355</v>
      </c>
      <c r="G172" s="18"/>
    </row>
    <row r="173" spans="1:7" ht="15">
      <c r="A173" s="17">
        <v>3314</v>
      </c>
      <c r="B173" s="17">
        <v>5169</v>
      </c>
      <c r="C173" s="17" t="s">
        <v>191</v>
      </c>
      <c r="D173" s="17"/>
      <c r="E173" s="17">
        <v>13400</v>
      </c>
      <c r="F173" s="30">
        <v>13391</v>
      </c>
      <c r="G173" s="18">
        <v>5000</v>
      </c>
    </row>
    <row r="174" spans="1:7" ht="15">
      <c r="A174" s="17">
        <v>3314</v>
      </c>
      <c r="B174" s="17">
        <v>5175</v>
      </c>
      <c r="C174" s="17" t="s">
        <v>193</v>
      </c>
      <c r="D174" s="17">
        <v>1500</v>
      </c>
      <c r="E174" s="17" t="s">
        <v>161</v>
      </c>
      <c r="F174" s="30" t="s">
        <v>161</v>
      </c>
      <c r="G174" s="18" t="s">
        <v>161</v>
      </c>
    </row>
    <row r="175" spans="1:7" ht="15">
      <c r="A175" s="17"/>
      <c r="B175" s="17"/>
      <c r="C175" s="17"/>
      <c r="D175" s="17"/>
      <c r="E175" s="17" t="s">
        <v>161</v>
      </c>
      <c r="F175" s="30" t="s">
        <v>161</v>
      </c>
      <c r="G175" s="18" t="s">
        <v>161</v>
      </c>
    </row>
    <row r="176" spans="1:7" ht="15">
      <c r="A176" s="17"/>
      <c r="B176" s="17"/>
      <c r="C176" s="18" t="s">
        <v>249</v>
      </c>
      <c r="D176" s="17"/>
      <c r="E176" s="18"/>
      <c r="F176" s="30"/>
      <c r="G176" s="17"/>
    </row>
    <row r="177" spans="1:7" ht="15">
      <c r="A177" s="17">
        <v>3319</v>
      </c>
      <c r="B177" s="17">
        <v>5139</v>
      </c>
      <c r="C177" s="17" t="s">
        <v>173</v>
      </c>
      <c r="D177" s="17">
        <v>5000</v>
      </c>
      <c r="E177" s="17">
        <v>2500</v>
      </c>
      <c r="F177" s="30">
        <v>2417</v>
      </c>
      <c r="G177" s="18">
        <v>2500</v>
      </c>
    </row>
    <row r="178" spans="1:7" ht="15">
      <c r="A178" s="17">
        <v>3319</v>
      </c>
      <c r="B178" s="17">
        <v>5151</v>
      </c>
      <c r="C178" s="17" t="s">
        <v>194</v>
      </c>
      <c r="D178" s="17"/>
      <c r="E178" s="17">
        <v>1600</v>
      </c>
      <c r="F178" s="30">
        <v>1591</v>
      </c>
      <c r="G178" s="18">
        <v>2000</v>
      </c>
    </row>
    <row r="179" spans="1:7" ht="15">
      <c r="A179" s="17">
        <v>3319</v>
      </c>
      <c r="B179" s="17">
        <v>5169</v>
      </c>
      <c r="C179" s="17" t="s">
        <v>191</v>
      </c>
      <c r="D179" s="17">
        <v>1000</v>
      </c>
      <c r="E179" s="17">
        <v>1300</v>
      </c>
      <c r="F179" s="30">
        <v>1290</v>
      </c>
      <c r="G179" s="18">
        <v>1300</v>
      </c>
    </row>
    <row r="180" spans="1:7" ht="15">
      <c r="A180" s="17">
        <v>3319</v>
      </c>
      <c r="B180" s="17">
        <v>6121</v>
      </c>
      <c r="C180" s="17" t="s">
        <v>217</v>
      </c>
      <c r="D180" s="17"/>
      <c r="E180" s="17">
        <v>19800</v>
      </c>
      <c r="F180" s="30">
        <v>19780</v>
      </c>
      <c r="G180" s="18">
        <v>20000</v>
      </c>
    </row>
    <row r="181" spans="1:7" ht="12.75">
      <c r="A181" s="9"/>
      <c r="B181" s="9"/>
      <c r="C181" s="7"/>
      <c r="D181" s="9"/>
      <c r="E181" s="9"/>
      <c r="F181" s="9"/>
      <c r="G181" s="9"/>
    </row>
    <row r="182" spans="1:7" ht="12.75">
      <c r="A182" s="9"/>
      <c r="B182" s="9"/>
      <c r="C182" s="7"/>
      <c r="D182" s="9"/>
      <c r="E182" s="9"/>
      <c r="F182" s="44"/>
      <c r="G182" s="9"/>
    </row>
    <row r="183" spans="1:7" ht="15">
      <c r="A183" s="17"/>
      <c r="B183" s="17"/>
      <c r="C183" s="18" t="s">
        <v>250</v>
      </c>
      <c r="D183" s="17"/>
      <c r="E183" s="17"/>
      <c r="F183" s="30"/>
      <c r="G183" s="17"/>
    </row>
    <row r="184" spans="1:7" ht="15">
      <c r="A184" s="17">
        <v>3341</v>
      </c>
      <c r="B184" s="17">
        <v>5162</v>
      </c>
      <c r="C184" s="17" t="s">
        <v>251</v>
      </c>
      <c r="D184" s="17">
        <v>4000</v>
      </c>
      <c r="E184" s="17" t="s">
        <v>161</v>
      </c>
      <c r="F184" s="30" t="s">
        <v>161</v>
      </c>
      <c r="G184" s="18">
        <v>3500</v>
      </c>
    </row>
    <row r="185" spans="1:7" ht="15">
      <c r="A185" s="17">
        <v>3341</v>
      </c>
      <c r="B185" s="17">
        <v>5169</v>
      </c>
      <c r="C185" s="17" t="s">
        <v>191</v>
      </c>
      <c r="D185" s="17">
        <v>3000</v>
      </c>
      <c r="E185" s="17">
        <v>3900</v>
      </c>
      <c r="F185" s="30">
        <v>3880</v>
      </c>
      <c r="G185" s="18">
        <v>4000</v>
      </c>
    </row>
    <row r="186" spans="1:7" ht="15">
      <c r="A186" s="17"/>
      <c r="B186" s="17"/>
      <c r="C186" s="17"/>
      <c r="D186" s="17"/>
      <c r="E186" s="17"/>
      <c r="F186" s="30"/>
      <c r="G186" s="18"/>
    </row>
    <row r="187" spans="1:7" ht="15">
      <c r="A187" s="17"/>
      <c r="B187" s="17"/>
      <c r="C187" s="18" t="s">
        <v>252</v>
      </c>
      <c r="D187" s="17"/>
      <c r="E187" s="17"/>
      <c r="F187" s="30"/>
      <c r="G187" s="18"/>
    </row>
    <row r="188" spans="1:7" ht="15">
      <c r="A188" s="17">
        <v>3392</v>
      </c>
      <c r="B188" s="17">
        <v>5137</v>
      </c>
      <c r="C188" s="17" t="s">
        <v>76</v>
      </c>
      <c r="D188" s="17"/>
      <c r="E188" s="17">
        <v>3200</v>
      </c>
      <c r="F188" s="30">
        <v>3131</v>
      </c>
      <c r="G188" s="18">
        <v>70000</v>
      </c>
    </row>
    <row r="189" spans="1:7" ht="15">
      <c r="A189" s="17">
        <v>3392</v>
      </c>
      <c r="B189" s="17">
        <v>5139</v>
      </c>
      <c r="C189" s="17" t="s">
        <v>173</v>
      </c>
      <c r="D189" s="17">
        <v>12000</v>
      </c>
      <c r="E189" s="17">
        <v>31200</v>
      </c>
      <c r="F189" s="30">
        <v>31198</v>
      </c>
      <c r="G189" s="18">
        <v>2000</v>
      </c>
    </row>
    <row r="190" spans="1:7" ht="15">
      <c r="A190" s="17">
        <v>3392</v>
      </c>
      <c r="B190" s="17">
        <v>5151</v>
      </c>
      <c r="C190" s="17" t="s">
        <v>194</v>
      </c>
      <c r="D190" s="17">
        <v>4500</v>
      </c>
      <c r="E190" s="17">
        <v>4600</v>
      </c>
      <c r="F190" s="30">
        <v>4501</v>
      </c>
      <c r="G190" s="18">
        <v>4500</v>
      </c>
    </row>
    <row r="191" spans="1:7" ht="15">
      <c r="A191" s="17">
        <v>3392</v>
      </c>
      <c r="B191" s="17">
        <v>5153</v>
      </c>
      <c r="C191" s="17" t="s">
        <v>174</v>
      </c>
      <c r="D191" s="17"/>
      <c r="E191" s="17">
        <v>102700</v>
      </c>
      <c r="F191" s="37">
        <v>102638.52</v>
      </c>
      <c r="G191" s="18">
        <v>103000</v>
      </c>
    </row>
    <row r="192" spans="1:7" ht="15">
      <c r="A192" s="17">
        <v>3392</v>
      </c>
      <c r="B192" s="17">
        <v>5154</v>
      </c>
      <c r="C192" s="17" t="s">
        <v>248</v>
      </c>
      <c r="D192" s="17">
        <v>36000</v>
      </c>
      <c r="E192" s="17">
        <v>35300</v>
      </c>
      <c r="F192" s="30">
        <v>35249.25</v>
      </c>
      <c r="G192" s="18">
        <v>36000</v>
      </c>
    </row>
    <row r="193" spans="1:7" ht="15">
      <c r="A193" s="17">
        <v>3392</v>
      </c>
      <c r="B193" s="17">
        <v>5169</v>
      </c>
      <c r="C193" s="17" t="s">
        <v>191</v>
      </c>
      <c r="D193" s="17">
        <v>25000</v>
      </c>
      <c r="E193" s="17">
        <v>90700</v>
      </c>
      <c r="F193" s="30">
        <v>90611</v>
      </c>
      <c r="G193" s="18">
        <v>15000</v>
      </c>
    </row>
    <row r="194" spans="1:7" ht="15">
      <c r="A194" s="17">
        <v>3392</v>
      </c>
      <c r="B194" s="17">
        <v>5171</v>
      </c>
      <c r="C194" s="17" t="s">
        <v>253</v>
      </c>
      <c r="D194" s="17"/>
      <c r="E194" s="17">
        <v>1038000</v>
      </c>
      <c r="F194" s="30">
        <v>1037995.54</v>
      </c>
      <c r="G194" s="18">
        <v>50000</v>
      </c>
    </row>
    <row r="195" spans="1:7" ht="15">
      <c r="A195" s="17">
        <v>3392</v>
      </c>
      <c r="B195" s="17">
        <v>5175</v>
      </c>
      <c r="C195" s="17" t="s">
        <v>254</v>
      </c>
      <c r="D195" s="17">
        <v>2000</v>
      </c>
      <c r="E195" s="17">
        <v>6800</v>
      </c>
      <c r="F195" s="30">
        <v>6759</v>
      </c>
      <c r="G195" s="18" t="s">
        <v>161</v>
      </c>
    </row>
    <row r="196" spans="1:7" ht="15">
      <c r="A196" s="17"/>
      <c r="B196" s="17"/>
      <c r="C196" s="17"/>
      <c r="D196" s="17"/>
      <c r="E196" s="17"/>
      <c r="F196" s="30"/>
      <c r="G196" s="18"/>
    </row>
    <row r="197" spans="1:7" ht="15">
      <c r="A197" s="17"/>
      <c r="B197" s="17"/>
      <c r="C197" s="18" t="s">
        <v>84</v>
      </c>
      <c r="D197" s="17"/>
      <c r="E197" s="18"/>
      <c r="F197" s="30"/>
      <c r="G197" s="17"/>
    </row>
    <row r="198" spans="1:7" ht="15">
      <c r="A198" s="17">
        <v>3399</v>
      </c>
      <c r="B198" s="17">
        <v>5139</v>
      </c>
      <c r="C198" s="17" t="s">
        <v>173</v>
      </c>
      <c r="D198" s="17">
        <v>12000</v>
      </c>
      <c r="E198" s="17">
        <v>4300</v>
      </c>
      <c r="F198" s="30">
        <v>4283</v>
      </c>
      <c r="G198" s="18">
        <v>5000</v>
      </c>
    </row>
    <row r="199" spans="1:7" ht="15">
      <c r="A199" s="17">
        <v>3399</v>
      </c>
      <c r="B199" s="17">
        <v>5169</v>
      </c>
      <c r="C199" s="17" t="s">
        <v>191</v>
      </c>
      <c r="D199" s="17"/>
      <c r="E199" s="17">
        <v>7300</v>
      </c>
      <c r="F199" s="30">
        <v>7257</v>
      </c>
      <c r="G199" s="18">
        <v>7000</v>
      </c>
    </row>
    <row r="200" spans="1:7" ht="15">
      <c r="A200" s="17">
        <v>3399</v>
      </c>
      <c r="B200" s="17">
        <v>5175</v>
      </c>
      <c r="C200" s="17" t="s">
        <v>255</v>
      </c>
      <c r="D200" s="17">
        <v>5000</v>
      </c>
      <c r="E200" s="17">
        <v>4000</v>
      </c>
      <c r="F200" s="30">
        <v>3933</v>
      </c>
      <c r="G200" s="18">
        <v>5000</v>
      </c>
    </row>
    <row r="201" spans="1:7" ht="15">
      <c r="A201" s="17"/>
      <c r="B201" s="17"/>
      <c r="C201" s="17"/>
      <c r="D201" s="17" t="s">
        <v>161</v>
      </c>
      <c r="E201" s="17" t="s">
        <v>161</v>
      </c>
      <c r="F201" s="30" t="s">
        <v>161</v>
      </c>
      <c r="G201" s="18" t="s">
        <v>161</v>
      </c>
    </row>
    <row r="202" spans="1:7" ht="15">
      <c r="A202" s="17"/>
      <c r="B202" s="17"/>
      <c r="C202" s="18" t="s">
        <v>256</v>
      </c>
      <c r="D202" s="17"/>
      <c r="E202" s="18"/>
      <c r="F202" s="30"/>
      <c r="G202" s="17"/>
    </row>
    <row r="203" spans="1:7" ht="15">
      <c r="A203" s="17">
        <v>3419</v>
      </c>
      <c r="B203" s="17">
        <v>5139</v>
      </c>
      <c r="C203" s="17" t="s">
        <v>173</v>
      </c>
      <c r="D203" s="17">
        <v>33000</v>
      </c>
      <c r="E203" s="17">
        <v>45200</v>
      </c>
      <c r="F203" s="30">
        <v>45173</v>
      </c>
      <c r="G203" s="18">
        <v>20000</v>
      </c>
    </row>
    <row r="204" spans="1:7" ht="15">
      <c r="A204" s="17">
        <v>3419</v>
      </c>
      <c r="B204" s="17">
        <v>5162</v>
      </c>
      <c r="C204" s="17" t="s">
        <v>257</v>
      </c>
      <c r="D204" s="17"/>
      <c r="E204" s="17">
        <v>1700</v>
      </c>
      <c r="F204" s="30">
        <v>1680</v>
      </c>
      <c r="G204" s="18" t="s">
        <v>161</v>
      </c>
    </row>
    <row r="205" spans="1:7" ht="15">
      <c r="A205" s="17">
        <v>3419</v>
      </c>
      <c r="B205" s="17">
        <v>5169</v>
      </c>
      <c r="C205" s="17" t="s">
        <v>191</v>
      </c>
      <c r="D205" s="17">
        <v>10000</v>
      </c>
      <c r="E205" s="17">
        <v>34500</v>
      </c>
      <c r="F205" s="37">
        <v>34494.3</v>
      </c>
      <c r="G205" s="18"/>
    </row>
    <row r="206" spans="1:7" ht="15">
      <c r="A206" s="17">
        <v>3419</v>
      </c>
      <c r="B206" s="17">
        <v>5173</v>
      </c>
      <c r="C206" s="17" t="s">
        <v>206</v>
      </c>
      <c r="D206" s="17"/>
      <c r="E206" s="17">
        <v>5900</v>
      </c>
      <c r="F206" s="30">
        <v>5866</v>
      </c>
      <c r="G206" s="18" t="s">
        <v>161</v>
      </c>
    </row>
    <row r="207" spans="1:7" ht="15">
      <c r="A207" s="17">
        <v>3419</v>
      </c>
      <c r="B207" s="17">
        <v>5175</v>
      </c>
      <c r="C207" s="17" t="s">
        <v>193</v>
      </c>
      <c r="D207" s="17"/>
      <c r="E207" s="17">
        <v>11000</v>
      </c>
      <c r="F207" s="30">
        <v>10970</v>
      </c>
      <c r="G207" s="18" t="s">
        <v>161</v>
      </c>
    </row>
    <row r="208" spans="1:7" ht="15">
      <c r="A208" s="17">
        <v>3419</v>
      </c>
      <c r="B208" s="17">
        <v>5222</v>
      </c>
      <c r="C208" s="17" t="s">
        <v>201</v>
      </c>
      <c r="D208" s="17">
        <v>37000</v>
      </c>
      <c r="E208" s="17">
        <v>60000</v>
      </c>
      <c r="F208" s="30">
        <v>60000</v>
      </c>
      <c r="G208" s="18">
        <v>60000</v>
      </c>
    </row>
    <row r="209" spans="1:7" ht="15">
      <c r="A209" s="17">
        <v>3419</v>
      </c>
      <c r="B209" s="17">
        <v>5492</v>
      </c>
      <c r="C209" s="17" t="s">
        <v>258</v>
      </c>
      <c r="D209" s="17"/>
      <c r="E209" s="17">
        <v>71200</v>
      </c>
      <c r="F209" s="30">
        <v>71191</v>
      </c>
      <c r="G209" s="18" t="s">
        <v>161</v>
      </c>
    </row>
    <row r="210" spans="1:7" ht="15">
      <c r="A210" s="17"/>
      <c r="B210" s="17"/>
      <c r="C210" s="17"/>
      <c r="D210" s="17"/>
      <c r="E210" s="17"/>
      <c r="F210" s="30"/>
      <c r="G210" s="18"/>
    </row>
    <row r="211" spans="1:7" ht="15">
      <c r="A211" s="17"/>
      <c r="B211" s="17"/>
      <c r="C211" s="17"/>
      <c r="D211" s="17"/>
      <c r="E211" s="17"/>
      <c r="F211" s="30"/>
      <c r="G211" s="18"/>
    </row>
    <row r="212" spans="1:7" ht="15">
      <c r="A212" s="17"/>
      <c r="B212" s="17"/>
      <c r="C212" s="17"/>
      <c r="D212" s="17"/>
      <c r="E212" s="17"/>
      <c r="F212" s="30"/>
      <c r="G212" s="18"/>
    </row>
    <row r="213" spans="1:7" ht="15">
      <c r="A213" s="17"/>
      <c r="B213" s="17"/>
      <c r="C213" s="18" t="s">
        <v>259</v>
      </c>
      <c r="D213" s="17"/>
      <c r="E213" s="17"/>
      <c r="F213" s="30"/>
      <c r="G213" s="18"/>
    </row>
    <row r="214" spans="1:7" ht="15">
      <c r="A214" s="17">
        <v>3421</v>
      </c>
      <c r="B214" s="17">
        <v>5137</v>
      </c>
      <c r="C214" s="17" t="s">
        <v>76</v>
      </c>
      <c r="D214" s="17"/>
      <c r="E214" s="17">
        <v>27200</v>
      </c>
      <c r="F214" s="30">
        <v>27132</v>
      </c>
      <c r="G214" s="18"/>
    </row>
    <row r="215" spans="1:7" ht="15">
      <c r="A215" s="17">
        <v>3421</v>
      </c>
      <c r="B215" s="17">
        <v>5139</v>
      </c>
      <c r="C215" s="17" t="s">
        <v>173</v>
      </c>
      <c r="D215" s="17"/>
      <c r="E215" s="17">
        <v>133100</v>
      </c>
      <c r="F215" s="30">
        <v>133025.5</v>
      </c>
      <c r="G215" s="18">
        <v>5000</v>
      </c>
    </row>
    <row r="216" spans="1:7" ht="15">
      <c r="A216" s="17">
        <v>3421</v>
      </c>
      <c r="B216" s="17">
        <v>5156</v>
      </c>
      <c r="C216" s="17" t="s">
        <v>169</v>
      </c>
      <c r="D216" s="17"/>
      <c r="E216" s="17">
        <v>1600</v>
      </c>
      <c r="F216" s="30">
        <v>1501</v>
      </c>
      <c r="G216" s="18"/>
    </row>
    <row r="217" spans="1:7" ht="15">
      <c r="A217" s="17">
        <v>3421</v>
      </c>
      <c r="B217" s="17">
        <v>5169</v>
      </c>
      <c r="C217" s="17" t="s">
        <v>191</v>
      </c>
      <c r="D217" s="17"/>
      <c r="E217" s="17">
        <v>113700</v>
      </c>
      <c r="F217" s="30">
        <v>113636</v>
      </c>
      <c r="G217" s="18">
        <v>15000</v>
      </c>
    </row>
    <row r="218" spans="1:7" ht="15">
      <c r="A218" s="17">
        <v>3421</v>
      </c>
      <c r="B218" s="17">
        <v>5175</v>
      </c>
      <c r="C218" s="17" t="s">
        <v>193</v>
      </c>
      <c r="D218" s="17"/>
      <c r="E218" s="17">
        <v>5000</v>
      </c>
      <c r="F218" s="30">
        <v>4934</v>
      </c>
      <c r="G218" s="18"/>
    </row>
    <row r="219" spans="1:7" ht="15">
      <c r="A219" s="17"/>
      <c r="B219" s="17"/>
      <c r="C219" s="17"/>
      <c r="D219" s="17"/>
      <c r="E219" s="17"/>
      <c r="F219" s="30"/>
      <c r="G219" s="18"/>
    </row>
    <row r="220" spans="1:7" ht="15">
      <c r="A220" s="17"/>
      <c r="B220" s="17"/>
      <c r="C220" s="18" t="s">
        <v>185</v>
      </c>
      <c r="D220" s="17"/>
      <c r="E220" s="18"/>
      <c r="F220" s="30"/>
      <c r="G220" s="18"/>
    </row>
    <row r="221" spans="1:7" ht="15">
      <c r="A221" s="17">
        <v>3519</v>
      </c>
      <c r="B221" s="17">
        <v>5139</v>
      </c>
      <c r="C221" s="17" t="s">
        <v>173</v>
      </c>
      <c r="D221" s="17">
        <v>1000</v>
      </c>
      <c r="E221" s="17">
        <v>600</v>
      </c>
      <c r="F221" s="30">
        <v>585</v>
      </c>
      <c r="G221" s="18">
        <v>1000</v>
      </c>
    </row>
    <row r="222" spans="1:7" ht="15">
      <c r="A222" s="17">
        <v>3519</v>
      </c>
      <c r="B222" s="17">
        <v>5151</v>
      </c>
      <c r="C222" s="17" t="s">
        <v>194</v>
      </c>
      <c r="D222" s="17">
        <v>18000</v>
      </c>
      <c r="E222" s="17">
        <v>15400</v>
      </c>
      <c r="F222" s="30">
        <v>15354</v>
      </c>
      <c r="G222" s="18">
        <v>16000</v>
      </c>
    </row>
    <row r="223" spans="1:7" ht="15">
      <c r="A223" s="17">
        <v>3519</v>
      </c>
      <c r="B223" s="17">
        <v>5153</v>
      </c>
      <c r="C223" s="17" t="s">
        <v>174</v>
      </c>
      <c r="D223" s="17">
        <v>5000</v>
      </c>
      <c r="E223" s="17">
        <v>47000</v>
      </c>
      <c r="F223" s="30">
        <v>46971.97</v>
      </c>
      <c r="G223" s="18">
        <v>47000</v>
      </c>
    </row>
    <row r="224" spans="1:7" ht="15">
      <c r="A224" s="17">
        <v>3519</v>
      </c>
      <c r="B224" s="17">
        <v>5154</v>
      </c>
      <c r="C224" s="17" t="s">
        <v>260</v>
      </c>
      <c r="D224" s="17">
        <v>47000</v>
      </c>
      <c r="E224" s="17">
        <v>37900</v>
      </c>
      <c r="F224" s="30">
        <v>37871</v>
      </c>
      <c r="G224" s="18">
        <v>38000</v>
      </c>
    </row>
    <row r="225" spans="1:7" ht="15">
      <c r="A225" s="17">
        <v>3519</v>
      </c>
      <c r="B225" s="17">
        <v>5169</v>
      </c>
      <c r="C225" s="17" t="s">
        <v>191</v>
      </c>
      <c r="D225" s="17">
        <v>4000</v>
      </c>
      <c r="E225" s="17">
        <v>2800</v>
      </c>
      <c r="F225" s="30">
        <v>2746</v>
      </c>
      <c r="G225" s="18">
        <v>3000</v>
      </c>
    </row>
    <row r="226" spans="1:7" ht="14.25">
      <c r="A226" s="17"/>
      <c r="B226" s="17"/>
      <c r="C226" s="17"/>
      <c r="D226" s="17"/>
      <c r="E226" s="17"/>
      <c r="F226" s="30" t="s">
        <v>161</v>
      </c>
      <c r="G226" s="17"/>
    </row>
    <row r="227" spans="1:7" ht="15">
      <c r="A227" s="17"/>
      <c r="B227" s="17"/>
      <c r="C227" s="18" t="s">
        <v>261</v>
      </c>
      <c r="D227" s="17"/>
      <c r="E227" s="18"/>
      <c r="F227" s="30"/>
      <c r="G227" s="17"/>
    </row>
    <row r="228" spans="1:7" ht="15">
      <c r="A228" s="17">
        <v>3612</v>
      </c>
      <c r="B228" s="17">
        <v>5132</v>
      </c>
      <c r="C228" s="17" t="s">
        <v>306</v>
      </c>
      <c r="D228" s="17">
        <v>1000</v>
      </c>
      <c r="E228" s="18"/>
      <c r="F228" s="30"/>
      <c r="G228" s="17"/>
    </row>
    <row r="229" spans="1:7" ht="15">
      <c r="A229" s="17">
        <v>3612</v>
      </c>
      <c r="B229" s="17">
        <v>5139</v>
      </c>
      <c r="C229" s="17" t="s">
        <v>173</v>
      </c>
      <c r="D229" s="17">
        <v>70000</v>
      </c>
      <c r="E229" s="17">
        <v>65500</v>
      </c>
      <c r="F229" s="30">
        <v>65418</v>
      </c>
      <c r="G229" s="18">
        <v>20000</v>
      </c>
    </row>
    <row r="230" spans="1:7" ht="15">
      <c r="A230" s="17">
        <v>3612</v>
      </c>
      <c r="B230" s="17">
        <v>5151</v>
      </c>
      <c r="C230" s="17" t="s">
        <v>194</v>
      </c>
      <c r="D230" s="17">
        <v>10000</v>
      </c>
      <c r="E230" s="17">
        <v>8200</v>
      </c>
      <c r="F230" s="30">
        <v>8198</v>
      </c>
      <c r="G230" s="18">
        <v>8000</v>
      </c>
    </row>
    <row r="231" spans="1:7" ht="15">
      <c r="A231" s="17">
        <v>3612</v>
      </c>
      <c r="B231" s="17">
        <v>5153</v>
      </c>
      <c r="C231" s="17" t="s">
        <v>174</v>
      </c>
      <c r="D231" s="17">
        <v>200000</v>
      </c>
      <c r="E231" s="17">
        <v>93200</v>
      </c>
      <c r="F231" s="30">
        <v>93197.12</v>
      </c>
      <c r="G231" s="18">
        <v>95000</v>
      </c>
    </row>
    <row r="232" spans="1:7" ht="15">
      <c r="A232" s="17">
        <v>3612</v>
      </c>
      <c r="B232" s="17">
        <v>5154</v>
      </c>
      <c r="C232" s="17" t="s">
        <v>260</v>
      </c>
      <c r="D232" s="17">
        <v>23000</v>
      </c>
      <c r="E232" s="17">
        <v>50000</v>
      </c>
      <c r="F232" s="30">
        <v>49917.6</v>
      </c>
      <c r="G232" s="18">
        <v>50000</v>
      </c>
    </row>
    <row r="233" spans="1:7" ht="15">
      <c r="A233" s="17">
        <v>3612</v>
      </c>
      <c r="B233" s="17">
        <v>5162</v>
      </c>
      <c r="C233" s="17" t="s">
        <v>262</v>
      </c>
      <c r="D233" s="17">
        <v>1300</v>
      </c>
      <c r="E233" s="17">
        <v>400</v>
      </c>
      <c r="F233" s="30">
        <v>400</v>
      </c>
      <c r="G233" s="18">
        <v>400</v>
      </c>
    </row>
    <row r="234" spans="1:7" ht="15">
      <c r="A234" s="17">
        <v>3612</v>
      </c>
      <c r="B234" s="17">
        <v>5169</v>
      </c>
      <c r="C234" s="17" t="s">
        <v>191</v>
      </c>
      <c r="D234" s="17">
        <v>30000</v>
      </c>
      <c r="E234" s="17">
        <v>418500</v>
      </c>
      <c r="F234" s="30">
        <v>418461</v>
      </c>
      <c r="G234" s="18">
        <v>30000</v>
      </c>
    </row>
    <row r="235" spans="1:7" ht="15">
      <c r="A235" s="17">
        <v>3612</v>
      </c>
      <c r="B235" s="17">
        <v>5171</v>
      </c>
      <c r="C235" s="17" t="s">
        <v>263</v>
      </c>
      <c r="D235" s="17"/>
      <c r="E235" s="17">
        <v>220800</v>
      </c>
      <c r="F235" s="30">
        <v>220787</v>
      </c>
      <c r="G235" s="18"/>
    </row>
    <row r="236" spans="1:7" ht="15">
      <c r="A236" s="17">
        <v>3612</v>
      </c>
      <c r="B236" s="17">
        <v>5225</v>
      </c>
      <c r="C236" s="17" t="s">
        <v>202</v>
      </c>
      <c r="D236" s="17">
        <v>7200</v>
      </c>
      <c r="E236" s="17">
        <v>7200</v>
      </c>
      <c r="F236" s="30">
        <v>7200</v>
      </c>
      <c r="G236" s="18">
        <v>7200</v>
      </c>
    </row>
    <row r="237" spans="1:7" ht="15">
      <c r="A237" s="17">
        <v>3612</v>
      </c>
      <c r="B237" s="17">
        <v>5362</v>
      </c>
      <c r="C237" s="17" t="s">
        <v>268</v>
      </c>
      <c r="D237" s="17">
        <v>8500</v>
      </c>
      <c r="E237" s="18"/>
      <c r="F237" s="30"/>
      <c r="G237" s="17"/>
    </row>
    <row r="238" spans="1:7" ht="15">
      <c r="A238" s="17">
        <v>3612</v>
      </c>
      <c r="B238" s="17">
        <v>6121</v>
      </c>
      <c r="C238" s="17" t="s">
        <v>307</v>
      </c>
      <c r="D238" s="17"/>
      <c r="E238" s="17">
        <v>410800</v>
      </c>
      <c r="F238" s="30">
        <v>410765</v>
      </c>
      <c r="G238" s="18">
        <v>1385900</v>
      </c>
    </row>
    <row r="239" spans="1:7" ht="15">
      <c r="A239" s="17"/>
      <c r="B239" s="17"/>
      <c r="C239" s="17"/>
      <c r="D239" s="17"/>
      <c r="E239" s="17"/>
      <c r="F239" s="30"/>
      <c r="G239" s="18"/>
    </row>
    <row r="240" spans="1:7" ht="15">
      <c r="A240" s="17"/>
      <c r="B240" s="17"/>
      <c r="C240" s="17"/>
      <c r="D240" s="17"/>
      <c r="E240" s="17"/>
      <c r="F240" s="30"/>
      <c r="G240" s="18"/>
    </row>
    <row r="241" spans="1:7" ht="15">
      <c r="A241" s="17"/>
      <c r="B241" s="17"/>
      <c r="C241" s="17"/>
      <c r="D241" s="17"/>
      <c r="E241" s="17"/>
      <c r="F241" s="30"/>
      <c r="G241" s="18"/>
    </row>
    <row r="242" spans="1:7" ht="15">
      <c r="A242" s="17"/>
      <c r="B242" s="17"/>
      <c r="C242" s="17"/>
      <c r="D242" s="17"/>
      <c r="E242" s="18"/>
      <c r="F242" s="30"/>
      <c r="G242" s="17"/>
    </row>
    <row r="243" spans="1:7" ht="15">
      <c r="A243" s="17"/>
      <c r="B243" s="17"/>
      <c r="C243" s="18" t="s">
        <v>264</v>
      </c>
      <c r="D243" s="17"/>
      <c r="E243" s="18"/>
      <c r="F243" s="30"/>
      <c r="G243" s="17"/>
    </row>
    <row r="244" spans="1:7" ht="15">
      <c r="A244" s="17">
        <v>3631</v>
      </c>
      <c r="B244" s="17">
        <v>5139</v>
      </c>
      <c r="C244" s="17" t="s">
        <v>173</v>
      </c>
      <c r="D244" s="17"/>
      <c r="E244" s="17">
        <v>33900</v>
      </c>
      <c r="F244" s="30">
        <v>33875</v>
      </c>
      <c r="G244" s="18">
        <v>35000</v>
      </c>
    </row>
    <row r="245" spans="1:7" ht="15">
      <c r="A245" s="17">
        <v>3631</v>
      </c>
      <c r="B245" s="17">
        <v>5154</v>
      </c>
      <c r="C245" s="17" t="s">
        <v>260</v>
      </c>
      <c r="D245" s="17">
        <v>80000</v>
      </c>
      <c r="E245" s="17">
        <v>122400</v>
      </c>
      <c r="F245" s="30">
        <v>122370.05</v>
      </c>
      <c r="G245" s="18">
        <v>123000</v>
      </c>
    </row>
    <row r="246" spans="1:7" ht="15">
      <c r="A246" s="17">
        <v>3631</v>
      </c>
      <c r="B246" s="17">
        <v>5169</v>
      </c>
      <c r="C246" s="17" t="s">
        <v>191</v>
      </c>
      <c r="D246" s="17">
        <v>8000</v>
      </c>
      <c r="E246" s="17">
        <v>3500</v>
      </c>
      <c r="F246" s="30">
        <v>3500</v>
      </c>
      <c r="G246" s="18">
        <v>5000</v>
      </c>
    </row>
    <row r="247" spans="1:7" ht="15">
      <c r="A247" s="17"/>
      <c r="B247" s="17"/>
      <c r="C247" s="17"/>
      <c r="D247" s="17"/>
      <c r="E247" s="17"/>
      <c r="F247" s="30"/>
      <c r="G247" s="18"/>
    </row>
    <row r="248" spans="1:7" ht="15">
      <c r="A248" s="17"/>
      <c r="B248" s="17"/>
      <c r="C248" s="18" t="s">
        <v>265</v>
      </c>
      <c r="D248" s="17"/>
      <c r="E248" s="18"/>
      <c r="F248" s="30"/>
      <c r="G248" s="17"/>
    </row>
    <row r="249" spans="1:7" ht="15">
      <c r="A249" s="17">
        <v>3632</v>
      </c>
      <c r="B249" s="17">
        <v>5139</v>
      </c>
      <c r="C249" s="17" t="s">
        <v>173</v>
      </c>
      <c r="D249" s="17">
        <v>4000</v>
      </c>
      <c r="E249" s="17">
        <v>200</v>
      </c>
      <c r="F249" s="30">
        <v>175</v>
      </c>
      <c r="G249" s="18">
        <v>80000</v>
      </c>
    </row>
    <row r="250" spans="1:7" ht="15">
      <c r="A250" s="17">
        <v>3632</v>
      </c>
      <c r="B250" s="17">
        <v>5151</v>
      </c>
      <c r="C250" s="17" t="s">
        <v>194</v>
      </c>
      <c r="D250" s="17">
        <v>1000</v>
      </c>
      <c r="E250" s="17">
        <v>400</v>
      </c>
      <c r="F250" s="30">
        <v>399</v>
      </c>
      <c r="G250" s="18">
        <v>500</v>
      </c>
    </row>
    <row r="251" spans="1:7" ht="14.25">
      <c r="A251" s="17">
        <v>3632</v>
      </c>
      <c r="B251" s="17">
        <v>5169</v>
      </c>
      <c r="C251" s="17" t="s">
        <v>191</v>
      </c>
      <c r="D251" s="17">
        <v>900</v>
      </c>
      <c r="E251" s="17"/>
      <c r="F251" s="30"/>
      <c r="G251" s="17"/>
    </row>
    <row r="252" spans="1:7" ht="14.25">
      <c r="A252" s="17"/>
      <c r="B252" s="17"/>
      <c r="C252" s="17"/>
      <c r="D252" s="17"/>
      <c r="E252" s="17"/>
      <c r="F252" s="30"/>
      <c r="G252" s="17"/>
    </row>
    <row r="253" spans="1:7" ht="15">
      <c r="A253" s="17"/>
      <c r="B253" s="17"/>
      <c r="C253" s="18" t="s">
        <v>188</v>
      </c>
      <c r="D253" s="17"/>
      <c r="E253" s="18"/>
      <c r="F253" s="30"/>
      <c r="G253" s="17"/>
    </row>
    <row r="254" spans="1:7" ht="15">
      <c r="A254" s="17">
        <v>3639</v>
      </c>
      <c r="B254" s="17">
        <v>5011</v>
      </c>
      <c r="C254" s="17" t="s">
        <v>293</v>
      </c>
      <c r="D254" s="17">
        <v>600000</v>
      </c>
      <c r="E254" s="17">
        <v>874100</v>
      </c>
      <c r="F254" s="30">
        <v>874035</v>
      </c>
      <c r="G254" s="18">
        <v>600000</v>
      </c>
    </row>
    <row r="255" spans="1:7" ht="15">
      <c r="A255" s="17">
        <v>3639</v>
      </c>
      <c r="B255" s="17">
        <v>5031</v>
      </c>
      <c r="C255" s="17" t="s">
        <v>166</v>
      </c>
      <c r="D255" s="17">
        <v>140000</v>
      </c>
      <c r="E255" s="17">
        <v>175300</v>
      </c>
      <c r="F255" s="30">
        <v>174640</v>
      </c>
      <c r="G255" s="18">
        <v>175000</v>
      </c>
    </row>
    <row r="256" spans="1:7" ht="15">
      <c r="A256" s="17">
        <v>3639</v>
      </c>
      <c r="B256" s="17">
        <v>5032</v>
      </c>
      <c r="C256" s="17" t="s">
        <v>276</v>
      </c>
      <c r="D256" s="17">
        <v>54000</v>
      </c>
      <c r="E256" s="17">
        <v>77900</v>
      </c>
      <c r="F256" s="30">
        <v>77882</v>
      </c>
      <c r="G256" s="18">
        <v>78000</v>
      </c>
    </row>
    <row r="257" spans="1:7" ht="15">
      <c r="A257" s="17">
        <v>3639</v>
      </c>
      <c r="B257" s="17">
        <v>5132</v>
      </c>
      <c r="C257" s="17" t="s">
        <v>97</v>
      </c>
      <c r="D257" s="17">
        <v>1500</v>
      </c>
      <c r="E257" s="17">
        <v>2900</v>
      </c>
      <c r="F257" s="30">
        <v>2850</v>
      </c>
      <c r="G257" s="18">
        <v>2900</v>
      </c>
    </row>
    <row r="258" spans="1:7" ht="15">
      <c r="A258" s="17">
        <v>3639</v>
      </c>
      <c r="B258" s="17">
        <v>5137</v>
      </c>
      <c r="C258" s="17" t="s">
        <v>76</v>
      </c>
      <c r="D258" s="17">
        <v>7000</v>
      </c>
      <c r="E258" s="17">
        <v>13100</v>
      </c>
      <c r="F258" s="30">
        <v>13100</v>
      </c>
      <c r="G258" s="18">
        <v>10000</v>
      </c>
    </row>
    <row r="259" spans="1:7" ht="15">
      <c r="A259" s="17">
        <v>3639</v>
      </c>
      <c r="B259" s="17">
        <v>5139</v>
      </c>
      <c r="C259" s="17" t="s">
        <v>173</v>
      </c>
      <c r="D259" s="17">
        <v>35000</v>
      </c>
      <c r="E259" s="17">
        <v>80000</v>
      </c>
      <c r="F259" s="30">
        <v>79915</v>
      </c>
      <c r="G259" s="18">
        <v>80000</v>
      </c>
    </row>
    <row r="260" spans="1:7" ht="15">
      <c r="A260" s="17">
        <v>3639</v>
      </c>
      <c r="B260" s="17">
        <v>5151</v>
      </c>
      <c r="C260" s="17" t="s">
        <v>194</v>
      </c>
      <c r="D260" s="17">
        <v>5000</v>
      </c>
      <c r="E260" s="17">
        <v>2000</v>
      </c>
      <c r="F260" s="30">
        <v>1995</v>
      </c>
      <c r="G260" s="18">
        <v>2000</v>
      </c>
    </row>
    <row r="261" spans="1:7" ht="15">
      <c r="A261" s="17">
        <v>3639</v>
      </c>
      <c r="B261" s="17">
        <v>5153</v>
      </c>
      <c r="C261" s="17" t="s">
        <v>174</v>
      </c>
      <c r="D261" s="17" t="s">
        <v>161</v>
      </c>
      <c r="E261" s="17">
        <v>33400</v>
      </c>
      <c r="F261" s="30">
        <v>33322.47</v>
      </c>
      <c r="G261" s="18">
        <v>35000</v>
      </c>
    </row>
    <row r="262" spans="1:7" ht="15">
      <c r="A262" s="17">
        <v>3639</v>
      </c>
      <c r="B262" s="17">
        <v>5154</v>
      </c>
      <c r="C262" s="17" t="s">
        <v>260</v>
      </c>
      <c r="D262" s="17">
        <v>17000</v>
      </c>
      <c r="E262" s="17">
        <v>40900</v>
      </c>
      <c r="F262" s="30">
        <v>40807.1</v>
      </c>
      <c r="G262" s="18">
        <v>40000</v>
      </c>
    </row>
    <row r="263" spans="1:7" ht="15">
      <c r="A263" s="17">
        <v>3639</v>
      </c>
      <c r="B263" s="17">
        <v>5156</v>
      </c>
      <c r="C263" s="17" t="s">
        <v>273</v>
      </c>
      <c r="D263" s="17">
        <v>26000</v>
      </c>
      <c r="E263" s="17">
        <v>33000</v>
      </c>
      <c r="F263" s="30">
        <v>32939.5</v>
      </c>
      <c r="G263" s="18">
        <v>33000</v>
      </c>
    </row>
    <row r="264" spans="1:7" ht="15">
      <c r="A264" s="17">
        <v>3639</v>
      </c>
      <c r="B264" s="17">
        <v>5163</v>
      </c>
      <c r="C264" s="17" t="s">
        <v>203</v>
      </c>
      <c r="D264" s="17">
        <v>32700</v>
      </c>
      <c r="E264" s="17">
        <v>38000</v>
      </c>
      <c r="F264" s="30">
        <v>37975.86</v>
      </c>
      <c r="G264" s="18">
        <v>38000</v>
      </c>
    </row>
    <row r="265" spans="1:7" ht="15">
      <c r="A265" s="17">
        <v>3639</v>
      </c>
      <c r="B265" s="17">
        <v>5169</v>
      </c>
      <c r="C265" s="17" t="s">
        <v>191</v>
      </c>
      <c r="D265" s="17">
        <v>20000</v>
      </c>
      <c r="E265" s="17">
        <v>48400</v>
      </c>
      <c r="F265" s="30">
        <v>48348</v>
      </c>
      <c r="G265" s="18">
        <v>20000</v>
      </c>
    </row>
    <row r="266" spans="1:7" ht="15">
      <c r="A266" s="17">
        <v>3639</v>
      </c>
      <c r="B266" s="17">
        <v>5175</v>
      </c>
      <c r="C266" s="17" t="s">
        <v>193</v>
      </c>
      <c r="D266" s="17">
        <v>3000</v>
      </c>
      <c r="E266" s="17">
        <v>6100</v>
      </c>
      <c r="F266" s="30">
        <v>6091</v>
      </c>
      <c r="G266" s="18">
        <v>6100</v>
      </c>
    </row>
    <row r="267" spans="1:7" ht="15">
      <c r="A267" s="17">
        <v>3639</v>
      </c>
      <c r="B267" s="17">
        <v>5362</v>
      </c>
      <c r="C267" s="17" t="s">
        <v>218</v>
      </c>
      <c r="D267" s="17">
        <v>30000</v>
      </c>
      <c r="E267" s="17">
        <v>14300</v>
      </c>
      <c r="F267" s="30">
        <v>14296</v>
      </c>
      <c r="G267" s="18">
        <v>14300</v>
      </c>
    </row>
    <row r="268" spans="1:7" ht="15">
      <c r="A268" s="17">
        <v>3639</v>
      </c>
      <c r="B268" s="17">
        <v>5171</v>
      </c>
      <c r="C268" s="17" t="s">
        <v>263</v>
      </c>
      <c r="D268" s="17"/>
      <c r="E268" s="17"/>
      <c r="F268" s="30"/>
      <c r="G268" s="18">
        <v>200000</v>
      </c>
    </row>
    <row r="269" spans="1:7" ht="15">
      <c r="A269" s="17"/>
      <c r="B269" s="17"/>
      <c r="C269" s="17"/>
      <c r="D269" s="17"/>
      <c r="E269" s="17"/>
      <c r="F269" s="30"/>
      <c r="G269" s="18"/>
    </row>
    <row r="270" spans="1:7" ht="15">
      <c r="A270" s="17"/>
      <c r="B270" s="17"/>
      <c r="C270" s="17"/>
      <c r="D270" s="17"/>
      <c r="E270" s="17"/>
      <c r="F270" s="30"/>
      <c r="G270" s="18"/>
    </row>
    <row r="271" spans="1:7" ht="15">
      <c r="A271" s="17" t="s">
        <v>161</v>
      </c>
      <c r="B271" s="17" t="s">
        <v>161</v>
      </c>
      <c r="C271" s="17" t="s">
        <v>161</v>
      </c>
      <c r="D271" s="17" t="s">
        <v>161</v>
      </c>
      <c r="E271" s="17" t="s">
        <v>161</v>
      </c>
      <c r="F271" s="30" t="s">
        <v>161</v>
      </c>
      <c r="G271" s="18" t="s">
        <v>161</v>
      </c>
    </row>
    <row r="272" spans="1:7" ht="15">
      <c r="A272" s="17"/>
      <c r="B272" s="17"/>
      <c r="C272" s="18" t="s">
        <v>292</v>
      </c>
      <c r="D272" s="17"/>
      <c r="E272" s="18"/>
      <c r="F272" s="30"/>
      <c r="G272" s="17" t="s">
        <v>161</v>
      </c>
    </row>
    <row r="273" spans="1:7" ht="15">
      <c r="A273" s="17">
        <v>3722</v>
      </c>
      <c r="B273" s="17">
        <v>5138</v>
      </c>
      <c r="C273" s="17" t="s">
        <v>211</v>
      </c>
      <c r="D273" s="17">
        <v>10000</v>
      </c>
      <c r="E273" s="17">
        <v>10600</v>
      </c>
      <c r="F273" s="30">
        <v>10578</v>
      </c>
      <c r="G273" s="18" t="s">
        <v>161</v>
      </c>
    </row>
    <row r="274" spans="1:7" ht="15">
      <c r="A274" s="17">
        <v>3722</v>
      </c>
      <c r="B274" s="17">
        <v>5139</v>
      </c>
      <c r="C274" s="17" t="s">
        <v>173</v>
      </c>
      <c r="D274" s="17">
        <v>10000</v>
      </c>
      <c r="E274" s="17">
        <v>20300</v>
      </c>
      <c r="F274" s="30">
        <v>20276</v>
      </c>
      <c r="G274" s="18">
        <v>10000</v>
      </c>
    </row>
    <row r="275" spans="1:7" ht="15">
      <c r="A275" s="17">
        <v>3722</v>
      </c>
      <c r="B275" s="17">
        <v>5169</v>
      </c>
      <c r="C275" s="17" t="s">
        <v>191</v>
      </c>
      <c r="D275" s="17">
        <v>350000</v>
      </c>
      <c r="E275" s="17">
        <v>589400</v>
      </c>
      <c r="F275" s="30">
        <v>589333.5</v>
      </c>
      <c r="G275" s="18">
        <v>300000</v>
      </c>
    </row>
    <row r="276" spans="1:7" ht="15">
      <c r="A276" s="17"/>
      <c r="B276" s="17"/>
      <c r="C276" s="17"/>
      <c r="D276" s="17" t="s">
        <v>161</v>
      </c>
      <c r="E276" s="17" t="s">
        <v>161</v>
      </c>
      <c r="F276" s="30" t="s">
        <v>161</v>
      </c>
      <c r="G276" s="18" t="s">
        <v>161</v>
      </c>
    </row>
    <row r="277" spans="1:7" ht="15">
      <c r="A277" s="17"/>
      <c r="B277" s="17"/>
      <c r="C277" s="18" t="s">
        <v>291</v>
      </c>
      <c r="D277" s="17"/>
      <c r="E277" s="18"/>
      <c r="F277" s="30"/>
      <c r="G277" s="17"/>
    </row>
    <row r="278" spans="1:7" ht="14.25">
      <c r="A278" s="17">
        <v>3745</v>
      </c>
      <c r="B278" s="17">
        <v>5137</v>
      </c>
      <c r="C278" s="17" t="s">
        <v>76</v>
      </c>
      <c r="D278" s="17"/>
      <c r="E278" s="17">
        <v>7300</v>
      </c>
      <c r="F278" s="30">
        <v>7243</v>
      </c>
      <c r="G278" s="17"/>
    </row>
    <row r="279" spans="1:7" ht="15">
      <c r="A279" s="17">
        <v>3745</v>
      </c>
      <c r="B279" s="17">
        <v>5139</v>
      </c>
      <c r="C279" s="17" t="s">
        <v>173</v>
      </c>
      <c r="D279" s="17">
        <v>5000</v>
      </c>
      <c r="E279" s="17">
        <v>163400</v>
      </c>
      <c r="F279" s="30">
        <v>163347</v>
      </c>
      <c r="G279" s="18">
        <v>10000</v>
      </c>
    </row>
    <row r="280" spans="1:7" ht="15">
      <c r="A280" s="17">
        <v>3745</v>
      </c>
      <c r="B280" s="17">
        <v>5156</v>
      </c>
      <c r="C280" s="17" t="s">
        <v>289</v>
      </c>
      <c r="D280" s="17">
        <v>6000</v>
      </c>
      <c r="E280" s="17">
        <v>3300</v>
      </c>
      <c r="F280" s="30">
        <v>3242.5</v>
      </c>
      <c r="G280" s="18">
        <v>3500</v>
      </c>
    </row>
    <row r="281" spans="1:7" ht="15">
      <c r="A281" s="17">
        <v>3745</v>
      </c>
      <c r="B281" s="17">
        <v>5169</v>
      </c>
      <c r="C281" s="17" t="s">
        <v>290</v>
      </c>
      <c r="D281" s="17">
        <v>9000</v>
      </c>
      <c r="E281" s="17">
        <v>64600</v>
      </c>
      <c r="F281" s="30">
        <v>64528.5</v>
      </c>
      <c r="G281" s="18">
        <v>10000</v>
      </c>
    </row>
    <row r="282" spans="1:7" ht="15">
      <c r="A282" s="17"/>
      <c r="B282" s="17"/>
      <c r="C282" s="18" t="s">
        <v>161</v>
      </c>
      <c r="D282" s="17" t="s">
        <v>161</v>
      </c>
      <c r="E282" s="17" t="s">
        <v>161</v>
      </c>
      <c r="F282" s="30" t="s">
        <v>161</v>
      </c>
      <c r="G282" s="18" t="s">
        <v>161</v>
      </c>
    </row>
    <row r="283" spans="1:7" ht="15">
      <c r="A283" s="17"/>
      <c r="B283" s="17"/>
      <c r="C283" s="18" t="s">
        <v>288</v>
      </c>
      <c r="D283" s="17"/>
      <c r="E283" s="17"/>
      <c r="F283" s="30"/>
      <c r="G283" s="17"/>
    </row>
    <row r="284" spans="1:7" ht="15">
      <c r="A284" s="17">
        <v>4319</v>
      </c>
      <c r="B284" s="17">
        <v>5229</v>
      </c>
      <c r="C284" s="17" t="s">
        <v>204</v>
      </c>
      <c r="D284" s="17">
        <v>2000</v>
      </c>
      <c r="E284" s="17">
        <v>2000</v>
      </c>
      <c r="F284" s="30">
        <v>2000</v>
      </c>
      <c r="G284" s="18">
        <v>2000</v>
      </c>
    </row>
    <row r="285" spans="1:7" ht="15">
      <c r="A285" s="17"/>
      <c r="B285" s="17"/>
      <c r="C285" s="18"/>
      <c r="D285" s="17"/>
      <c r="E285" s="17"/>
      <c r="F285" s="30"/>
      <c r="G285" s="17"/>
    </row>
    <row r="286" spans="1:7" ht="15">
      <c r="A286" s="17"/>
      <c r="B286" s="17"/>
      <c r="C286" s="18" t="s">
        <v>287</v>
      </c>
      <c r="D286" s="17"/>
      <c r="E286" s="18"/>
      <c r="F286" s="30"/>
      <c r="G286" s="17"/>
    </row>
    <row r="287" spans="1:7" ht="15">
      <c r="A287" s="17">
        <v>4351</v>
      </c>
      <c r="B287" s="17">
        <v>5011</v>
      </c>
      <c r="C287" s="17" t="s">
        <v>167</v>
      </c>
      <c r="D287" s="17">
        <v>120000</v>
      </c>
      <c r="E287" s="17">
        <v>173700</v>
      </c>
      <c r="F287" s="30">
        <v>173695</v>
      </c>
      <c r="G287" s="18">
        <v>174000</v>
      </c>
    </row>
    <row r="288" spans="1:7" ht="15">
      <c r="A288" s="17">
        <v>4351</v>
      </c>
      <c r="B288" s="17">
        <v>5031</v>
      </c>
      <c r="C288" s="17" t="s">
        <v>166</v>
      </c>
      <c r="D288" s="17">
        <v>40000</v>
      </c>
      <c r="E288" s="17">
        <v>27100</v>
      </c>
      <c r="F288" s="30">
        <v>27064</v>
      </c>
      <c r="G288" s="18">
        <v>27100</v>
      </c>
    </row>
    <row r="289" spans="1:7" ht="15">
      <c r="A289" s="17">
        <v>4351</v>
      </c>
      <c r="B289" s="17">
        <v>5032</v>
      </c>
      <c r="C289" s="17" t="s">
        <v>168</v>
      </c>
      <c r="D289" s="17">
        <v>12000</v>
      </c>
      <c r="E289" s="17">
        <v>15800</v>
      </c>
      <c r="F289" s="30">
        <v>15753</v>
      </c>
      <c r="G289" s="18">
        <v>15000</v>
      </c>
    </row>
    <row r="290" spans="1:7" ht="15">
      <c r="A290" s="17">
        <v>4351</v>
      </c>
      <c r="B290" s="17">
        <v>5139</v>
      </c>
      <c r="C290" s="17" t="s">
        <v>246</v>
      </c>
      <c r="D290" s="17">
        <v>8000</v>
      </c>
      <c r="E290" s="17">
        <v>6200</v>
      </c>
      <c r="F290" s="30">
        <v>6167</v>
      </c>
      <c r="G290" s="18">
        <v>6000</v>
      </c>
    </row>
    <row r="291" spans="1:7" ht="15">
      <c r="A291" s="17">
        <v>4351</v>
      </c>
      <c r="B291" s="17">
        <v>5153</v>
      </c>
      <c r="C291" s="17" t="s">
        <v>174</v>
      </c>
      <c r="D291" s="17">
        <v>3500</v>
      </c>
      <c r="E291" s="17">
        <v>19500</v>
      </c>
      <c r="F291" s="30">
        <v>19422.45</v>
      </c>
      <c r="G291" s="18">
        <v>19500</v>
      </c>
    </row>
    <row r="292" spans="1:7" ht="15">
      <c r="A292" s="17">
        <v>4351</v>
      </c>
      <c r="B292" s="17">
        <v>5156</v>
      </c>
      <c r="C292" s="17" t="s">
        <v>169</v>
      </c>
      <c r="D292" s="17">
        <v>30000</v>
      </c>
      <c r="E292" s="17">
        <v>26500</v>
      </c>
      <c r="F292" s="30">
        <v>26486</v>
      </c>
      <c r="G292" s="18">
        <v>27000</v>
      </c>
    </row>
    <row r="293" spans="1:7" ht="15">
      <c r="A293" s="17">
        <v>4351</v>
      </c>
      <c r="B293" s="17">
        <v>5163</v>
      </c>
      <c r="C293" s="17" t="s">
        <v>160</v>
      </c>
      <c r="D293" s="17">
        <v>8000</v>
      </c>
      <c r="E293" s="17">
        <v>6800</v>
      </c>
      <c r="F293" s="30">
        <v>6711</v>
      </c>
      <c r="G293" s="18">
        <v>7000</v>
      </c>
    </row>
    <row r="294" spans="1:7" ht="15">
      <c r="A294" s="17">
        <v>4351</v>
      </c>
      <c r="B294" s="17">
        <v>5169</v>
      </c>
      <c r="C294" s="17" t="s">
        <v>191</v>
      </c>
      <c r="D294" s="17">
        <v>20000</v>
      </c>
      <c r="E294" s="17">
        <v>148200</v>
      </c>
      <c r="F294" s="30">
        <v>148150</v>
      </c>
      <c r="G294" s="18">
        <v>150000</v>
      </c>
    </row>
    <row r="295" spans="1:7" ht="15">
      <c r="A295" s="17">
        <v>4351</v>
      </c>
      <c r="B295" s="17">
        <v>5173</v>
      </c>
      <c r="C295" s="17" t="s">
        <v>206</v>
      </c>
      <c r="D295" s="17" t="s">
        <v>161</v>
      </c>
      <c r="E295" s="17">
        <v>1200</v>
      </c>
      <c r="F295" s="30">
        <v>1128</v>
      </c>
      <c r="G295" s="18" t="s">
        <v>161</v>
      </c>
    </row>
    <row r="296" spans="1:7" ht="15">
      <c r="A296" s="17">
        <v>4351</v>
      </c>
      <c r="B296" s="17">
        <v>5362</v>
      </c>
      <c r="C296" s="17" t="s">
        <v>218</v>
      </c>
      <c r="D296" s="17">
        <v>4800</v>
      </c>
      <c r="E296" s="17">
        <v>2400</v>
      </c>
      <c r="F296" s="30">
        <v>2400</v>
      </c>
      <c r="G296" s="18">
        <v>2400</v>
      </c>
    </row>
    <row r="297" spans="1:7" ht="15">
      <c r="A297" s="17"/>
      <c r="B297" s="17"/>
      <c r="C297" s="17"/>
      <c r="D297" s="17"/>
      <c r="E297" s="17"/>
      <c r="F297" s="30"/>
      <c r="G297" s="18"/>
    </row>
    <row r="298" spans="1:7" ht="15">
      <c r="A298" s="17"/>
      <c r="B298" s="17"/>
      <c r="C298" s="18" t="s">
        <v>33</v>
      </c>
      <c r="D298" s="17"/>
      <c r="E298" s="17"/>
      <c r="F298" s="30"/>
      <c r="G298" s="17"/>
    </row>
    <row r="299" spans="1:7" ht="15">
      <c r="A299" s="17">
        <v>4357</v>
      </c>
      <c r="B299" s="17">
        <v>5151</v>
      </c>
      <c r="C299" s="17" t="s">
        <v>194</v>
      </c>
      <c r="D299" s="17">
        <v>8500</v>
      </c>
      <c r="E299" s="17">
        <v>9100</v>
      </c>
      <c r="F299" s="30">
        <v>9025</v>
      </c>
      <c r="G299" s="18">
        <v>9000</v>
      </c>
    </row>
    <row r="300" spans="1:7" ht="15">
      <c r="A300" s="17">
        <v>4357</v>
      </c>
      <c r="B300" s="17">
        <v>5154</v>
      </c>
      <c r="C300" s="17" t="s">
        <v>260</v>
      </c>
      <c r="D300" s="17">
        <v>5200</v>
      </c>
      <c r="E300" s="17">
        <v>10300</v>
      </c>
      <c r="F300" s="30">
        <v>10213</v>
      </c>
      <c r="G300" s="18">
        <v>10200</v>
      </c>
    </row>
    <row r="301" spans="1:7" ht="15">
      <c r="A301" s="17"/>
      <c r="B301" s="17"/>
      <c r="C301" s="17"/>
      <c r="D301" s="17"/>
      <c r="E301" s="17"/>
      <c r="F301" s="30"/>
      <c r="G301" s="18"/>
    </row>
    <row r="302" spans="1:7" ht="15">
      <c r="A302" s="17"/>
      <c r="B302" s="17"/>
      <c r="C302" s="18" t="s">
        <v>286</v>
      </c>
      <c r="D302" s="17"/>
      <c r="E302" s="17"/>
      <c r="F302" s="30"/>
      <c r="G302" s="17"/>
    </row>
    <row r="303" spans="1:7" ht="15">
      <c r="A303" s="17">
        <v>5512</v>
      </c>
      <c r="B303" s="17">
        <v>5019</v>
      </c>
      <c r="C303" s="17" t="s">
        <v>285</v>
      </c>
      <c r="D303" s="17">
        <v>5000</v>
      </c>
      <c r="E303" s="17">
        <v>2700</v>
      </c>
      <c r="F303" s="30">
        <v>2653</v>
      </c>
      <c r="G303" s="18">
        <v>2700</v>
      </c>
    </row>
    <row r="304" spans="1:7" ht="15">
      <c r="A304" s="17">
        <v>5512</v>
      </c>
      <c r="B304" s="17">
        <v>5137</v>
      </c>
      <c r="C304" s="17" t="s">
        <v>76</v>
      </c>
      <c r="D304" s="17"/>
      <c r="E304" s="17">
        <v>8700</v>
      </c>
      <c r="F304" s="30">
        <v>8700.1</v>
      </c>
      <c r="G304" s="18"/>
    </row>
    <row r="305" spans="1:7" ht="15">
      <c r="A305" s="17">
        <v>5512</v>
      </c>
      <c r="B305" s="17">
        <v>5139</v>
      </c>
      <c r="C305" s="17" t="s">
        <v>173</v>
      </c>
      <c r="D305" s="17">
        <v>20000</v>
      </c>
      <c r="E305" s="17">
        <v>35000</v>
      </c>
      <c r="F305" s="30">
        <v>34967</v>
      </c>
      <c r="G305" s="18">
        <v>20000</v>
      </c>
    </row>
    <row r="306" spans="1:7" ht="15">
      <c r="A306" s="17">
        <v>5512</v>
      </c>
      <c r="B306" s="17">
        <v>5151</v>
      </c>
      <c r="C306" s="17" t="s">
        <v>194</v>
      </c>
      <c r="D306" s="17">
        <v>3500</v>
      </c>
      <c r="E306" s="17">
        <v>4600</v>
      </c>
      <c r="F306" s="30">
        <v>4524</v>
      </c>
      <c r="G306" s="18">
        <v>4500</v>
      </c>
    </row>
    <row r="307" spans="1:7" ht="15">
      <c r="A307" s="17">
        <v>5512</v>
      </c>
      <c r="B307" s="17">
        <v>5153</v>
      </c>
      <c r="C307" s="17" t="s">
        <v>174</v>
      </c>
      <c r="D307" s="17"/>
      <c r="E307" s="17">
        <v>41500</v>
      </c>
      <c r="F307" s="30">
        <v>41450.5</v>
      </c>
      <c r="G307" s="18">
        <v>40000</v>
      </c>
    </row>
    <row r="308" spans="1:7" ht="15">
      <c r="A308" s="17">
        <v>5512</v>
      </c>
      <c r="B308" s="17">
        <v>5154</v>
      </c>
      <c r="C308" s="17" t="s">
        <v>260</v>
      </c>
      <c r="D308" s="17">
        <v>8200</v>
      </c>
      <c r="E308" s="17">
        <v>4400</v>
      </c>
      <c r="F308" s="30">
        <v>4307</v>
      </c>
      <c r="G308" s="18">
        <v>5000</v>
      </c>
    </row>
    <row r="309" spans="1:7" ht="15">
      <c r="A309" s="17">
        <v>5512</v>
      </c>
      <c r="B309" s="17">
        <v>5156</v>
      </c>
      <c r="C309" s="17" t="s">
        <v>273</v>
      </c>
      <c r="D309" s="17">
        <v>15000</v>
      </c>
      <c r="E309" s="17">
        <v>14100</v>
      </c>
      <c r="F309" s="30">
        <v>14045</v>
      </c>
      <c r="G309" s="18">
        <v>15000</v>
      </c>
    </row>
    <row r="310" spans="1:7" ht="15">
      <c r="A310" s="17">
        <v>5512</v>
      </c>
      <c r="B310" s="17">
        <v>5162</v>
      </c>
      <c r="C310" s="17" t="s">
        <v>262</v>
      </c>
      <c r="D310" s="17">
        <v>1000</v>
      </c>
      <c r="E310" s="17">
        <v>0</v>
      </c>
      <c r="F310" s="30" t="s">
        <v>161</v>
      </c>
      <c r="G310" s="18" t="s">
        <v>161</v>
      </c>
    </row>
    <row r="311" spans="1:7" ht="15">
      <c r="A311" s="17">
        <v>5512</v>
      </c>
      <c r="B311" s="17">
        <v>5169</v>
      </c>
      <c r="C311" s="17" t="s">
        <v>191</v>
      </c>
      <c r="D311" s="17">
        <v>10000</v>
      </c>
      <c r="E311" s="17">
        <v>32100</v>
      </c>
      <c r="F311" s="30">
        <v>32020.6</v>
      </c>
      <c r="G311" s="18">
        <v>10000</v>
      </c>
    </row>
    <row r="312" spans="1:7" ht="15">
      <c r="A312" s="17">
        <v>5512</v>
      </c>
      <c r="B312" s="17">
        <v>5175</v>
      </c>
      <c r="C312" s="17" t="s">
        <v>193</v>
      </c>
      <c r="D312" s="17">
        <v>500</v>
      </c>
      <c r="E312" s="17">
        <v>700</v>
      </c>
      <c r="F312" s="30">
        <v>614</v>
      </c>
      <c r="G312" s="18">
        <v>700</v>
      </c>
    </row>
    <row r="313" spans="1:7" ht="15">
      <c r="A313" s="17">
        <v>5512</v>
      </c>
      <c r="B313" s="17">
        <v>5192</v>
      </c>
      <c r="C313" s="17" t="s">
        <v>284</v>
      </c>
      <c r="D313" s="17">
        <v>1500</v>
      </c>
      <c r="E313" s="17">
        <v>1600</v>
      </c>
      <c r="F313" s="30">
        <v>1520</v>
      </c>
      <c r="G313" s="18">
        <v>1600</v>
      </c>
    </row>
    <row r="314" spans="1:7" ht="15">
      <c r="A314" s="17"/>
      <c r="B314" s="17"/>
      <c r="C314" s="17"/>
      <c r="D314" s="17"/>
      <c r="E314" s="17"/>
      <c r="F314" s="30"/>
      <c r="G314" s="18"/>
    </row>
    <row r="315" spans="1:7" ht="15">
      <c r="A315" s="17"/>
      <c r="B315" s="17"/>
      <c r="C315" s="18" t="s">
        <v>281</v>
      </c>
      <c r="D315" s="17"/>
      <c r="E315" s="18"/>
      <c r="F315" s="30"/>
      <c r="G315" s="17" t="s">
        <v>161</v>
      </c>
    </row>
    <row r="316" spans="1:7" ht="15">
      <c r="A316" s="17">
        <v>6112</v>
      </c>
      <c r="B316" s="17">
        <v>5023</v>
      </c>
      <c r="C316" s="17" t="s">
        <v>282</v>
      </c>
      <c r="D316" s="17">
        <v>594700</v>
      </c>
      <c r="E316" s="17">
        <v>640100</v>
      </c>
      <c r="F316" s="30">
        <v>640050</v>
      </c>
      <c r="G316" s="18">
        <v>600000</v>
      </c>
    </row>
    <row r="317" spans="1:7" ht="15">
      <c r="A317" s="17">
        <v>6112</v>
      </c>
      <c r="B317" s="17">
        <v>5121</v>
      </c>
      <c r="C317" s="17" t="s">
        <v>283</v>
      </c>
      <c r="D317" s="17">
        <v>109200</v>
      </c>
      <c r="E317" s="17">
        <v>118400</v>
      </c>
      <c r="F317" s="30">
        <v>118349</v>
      </c>
      <c r="G317" s="18">
        <v>120000</v>
      </c>
    </row>
    <row r="318" spans="1:7" ht="15">
      <c r="A318" s="17">
        <v>6112</v>
      </c>
      <c r="B318" s="17">
        <v>5122</v>
      </c>
      <c r="C318" s="17" t="s">
        <v>308</v>
      </c>
      <c r="D318" s="17">
        <v>50800</v>
      </c>
      <c r="E318" s="17">
        <v>59300</v>
      </c>
      <c r="F318" s="30">
        <v>59201</v>
      </c>
      <c r="G318" s="18">
        <v>59000</v>
      </c>
    </row>
    <row r="319" spans="1:7" ht="15">
      <c r="A319" s="17"/>
      <c r="B319" s="17"/>
      <c r="C319" s="17"/>
      <c r="D319" s="17"/>
      <c r="E319" s="17"/>
      <c r="F319" s="30"/>
      <c r="G319" s="18"/>
    </row>
    <row r="320" spans="1:7" ht="15">
      <c r="A320" s="17"/>
      <c r="B320" s="17"/>
      <c r="C320" s="18" t="s">
        <v>280</v>
      </c>
      <c r="D320" s="17"/>
      <c r="E320" s="17"/>
      <c r="F320" s="30"/>
      <c r="G320" s="18"/>
    </row>
    <row r="321" spans="1:7" ht="15">
      <c r="A321" s="17">
        <v>6117</v>
      </c>
      <c r="B321" s="17">
        <v>5019</v>
      </c>
      <c r="C321" s="17" t="s">
        <v>219</v>
      </c>
      <c r="D321" s="17"/>
      <c r="E321" s="17">
        <v>9300</v>
      </c>
      <c r="F321" s="30">
        <v>9317</v>
      </c>
      <c r="G321" s="18"/>
    </row>
    <row r="322" spans="1:7" ht="15">
      <c r="A322" s="17">
        <v>6117</v>
      </c>
      <c r="B322" s="17">
        <v>5139</v>
      </c>
      <c r="C322" s="17" t="s">
        <v>173</v>
      </c>
      <c r="D322" s="17"/>
      <c r="E322" s="17">
        <v>500</v>
      </c>
      <c r="F322" s="30">
        <v>486</v>
      </c>
      <c r="G322" s="18"/>
    </row>
    <row r="323" spans="1:7" ht="15">
      <c r="A323" s="17">
        <v>6117</v>
      </c>
      <c r="B323" s="17">
        <v>5169</v>
      </c>
      <c r="C323" s="17" t="s">
        <v>191</v>
      </c>
      <c r="D323" s="17"/>
      <c r="E323" s="17">
        <v>5700</v>
      </c>
      <c r="F323" s="30">
        <v>5657</v>
      </c>
      <c r="G323" s="18"/>
    </row>
    <row r="324" spans="1:7" ht="15">
      <c r="A324" s="17">
        <v>6117</v>
      </c>
      <c r="B324" s="17">
        <v>5175</v>
      </c>
      <c r="C324" s="17" t="s">
        <v>193</v>
      </c>
      <c r="D324" s="17" t="s">
        <v>161</v>
      </c>
      <c r="E324" s="17">
        <v>700</v>
      </c>
      <c r="F324" s="30">
        <v>720</v>
      </c>
      <c r="G324" s="18" t="s">
        <v>161</v>
      </c>
    </row>
    <row r="325" spans="1:7" ht="15">
      <c r="A325" s="17"/>
      <c r="B325" s="17"/>
      <c r="C325" s="17"/>
      <c r="D325" s="17"/>
      <c r="E325" s="17"/>
      <c r="F325" s="30"/>
      <c r="G325" s="18"/>
    </row>
    <row r="326" spans="1:7" ht="15">
      <c r="A326" s="17"/>
      <c r="B326" s="17"/>
      <c r="C326" s="18" t="s">
        <v>279</v>
      </c>
      <c r="D326" s="17"/>
      <c r="E326" s="17"/>
      <c r="F326" s="30"/>
      <c r="G326" s="17"/>
    </row>
    <row r="327" spans="1:7" ht="15">
      <c r="A327" s="17">
        <v>6171</v>
      </c>
      <c r="B327" s="17">
        <v>5011</v>
      </c>
      <c r="C327" s="17" t="s">
        <v>278</v>
      </c>
      <c r="D327" s="17">
        <v>294000</v>
      </c>
      <c r="E327" s="17">
        <v>307900</v>
      </c>
      <c r="F327" s="30">
        <v>307868</v>
      </c>
      <c r="G327" s="18">
        <v>310000</v>
      </c>
    </row>
    <row r="328" spans="1:7" ht="15">
      <c r="A328" s="17">
        <v>6171</v>
      </c>
      <c r="B328" s="17">
        <v>5121</v>
      </c>
      <c r="C328" s="17" t="s">
        <v>277</v>
      </c>
      <c r="D328" s="17">
        <v>75400</v>
      </c>
      <c r="E328" s="17">
        <v>66400</v>
      </c>
      <c r="F328" s="30">
        <v>66376</v>
      </c>
      <c r="G328" s="18">
        <v>66500</v>
      </c>
    </row>
    <row r="329" spans="1:7" ht="15">
      <c r="A329" s="17">
        <v>6171</v>
      </c>
      <c r="B329" s="17">
        <v>5122</v>
      </c>
      <c r="C329" s="17" t="s">
        <v>276</v>
      </c>
      <c r="D329" s="17">
        <v>26000</v>
      </c>
      <c r="E329" s="17">
        <v>26100</v>
      </c>
      <c r="F329" s="30">
        <v>26034</v>
      </c>
      <c r="G329" s="18">
        <v>26000</v>
      </c>
    </row>
    <row r="330" spans="1:7" ht="15">
      <c r="A330" s="17">
        <v>6171</v>
      </c>
      <c r="B330" s="17">
        <v>5128</v>
      </c>
      <c r="C330" s="17" t="s">
        <v>275</v>
      </c>
      <c r="D330" s="17">
        <v>7000</v>
      </c>
      <c r="E330" s="17">
        <v>5500</v>
      </c>
      <c r="F330" s="30">
        <v>5445</v>
      </c>
      <c r="G330" s="18">
        <v>5500</v>
      </c>
    </row>
    <row r="331" spans="1:7" ht="15">
      <c r="A331" s="17">
        <v>6171</v>
      </c>
      <c r="B331" s="17">
        <v>5136</v>
      </c>
      <c r="C331" s="17" t="s">
        <v>274</v>
      </c>
      <c r="D331" s="17">
        <v>3000</v>
      </c>
      <c r="E331" s="17">
        <v>6600</v>
      </c>
      <c r="F331" s="30">
        <v>6596</v>
      </c>
      <c r="G331" s="18">
        <v>6500</v>
      </c>
    </row>
    <row r="332" spans="1:7" ht="15">
      <c r="A332" s="17">
        <v>6171</v>
      </c>
      <c r="B332" s="17">
        <v>5137</v>
      </c>
      <c r="C332" s="17" t="s">
        <v>177</v>
      </c>
      <c r="D332" s="17">
        <v>30000</v>
      </c>
      <c r="E332" s="17">
        <v>67200</v>
      </c>
      <c r="F332" s="37">
        <v>67170.8</v>
      </c>
      <c r="G332" s="18">
        <v>30000</v>
      </c>
    </row>
    <row r="333" spans="1:7" ht="15">
      <c r="A333" s="17">
        <v>6171</v>
      </c>
      <c r="B333" s="17">
        <v>5139</v>
      </c>
      <c r="C333" s="17" t="s">
        <v>173</v>
      </c>
      <c r="D333" s="17">
        <v>25000</v>
      </c>
      <c r="E333" s="17">
        <v>38000</v>
      </c>
      <c r="F333" s="30">
        <v>37949.5</v>
      </c>
      <c r="G333" s="18">
        <v>30000</v>
      </c>
    </row>
    <row r="334" spans="1:7" ht="15">
      <c r="A334" s="17">
        <v>6171</v>
      </c>
      <c r="B334" s="17">
        <v>5156</v>
      </c>
      <c r="C334" s="17" t="s">
        <v>273</v>
      </c>
      <c r="D334" s="17">
        <v>30000</v>
      </c>
      <c r="E334" s="17">
        <v>29500</v>
      </c>
      <c r="F334" s="30">
        <v>29418</v>
      </c>
      <c r="G334" s="18">
        <v>30000</v>
      </c>
    </row>
    <row r="335" spans="1:7" ht="15">
      <c r="A335" s="17">
        <v>6171</v>
      </c>
      <c r="B335" s="17">
        <v>5161</v>
      </c>
      <c r="C335" s="17" t="s">
        <v>257</v>
      </c>
      <c r="D335" s="17">
        <v>8000</v>
      </c>
      <c r="E335" s="17">
        <v>7900</v>
      </c>
      <c r="F335" s="30">
        <v>7850</v>
      </c>
      <c r="G335" s="18">
        <v>8000</v>
      </c>
    </row>
    <row r="336" spans="1:7" ht="15">
      <c r="A336" s="17">
        <v>6171</v>
      </c>
      <c r="B336" s="17">
        <v>5162</v>
      </c>
      <c r="C336" s="17" t="s">
        <v>272</v>
      </c>
      <c r="D336" s="17">
        <v>75000</v>
      </c>
      <c r="E336" s="17">
        <v>70500</v>
      </c>
      <c r="F336" s="30">
        <v>70464.97</v>
      </c>
      <c r="G336" s="18">
        <v>70500</v>
      </c>
    </row>
    <row r="337" spans="1:7" ht="15">
      <c r="A337" s="17">
        <v>6171</v>
      </c>
      <c r="B337" s="17">
        <v>5163</v>
      </c>
      <c r="C337" s="17" t="s">
        <v>160</v>
      </c>
      <c r="D337" s="17">
        <v>17000</v>
      </c>
      <c r="E337" s="17">
        <v>21200</v>
      </c>
      <c r="F337" s="30">
        <v>21147</v>
      </c>
      <c r="G337" s="18">
        <v>21000</v>
      </c>
    </row>
    <row r="338" spans="1:7" ht="15">
      <c r="A338" s="17">
        <v>6171</v>
      </c>
      <c r="B338" s="17">
        <v>5166</v>
      </c>
      <c r="C338" s="17" t="s">
        <v>205</v>
      </c>
      <c r="D338" s="17">
        <v>1000</v>
      </c>
      <c r="E338" s="40"/>
      <c r="F338" s="30"/>
      <c r="G338" s="18" t="s">
        <v>161</v>
      </c>
    </row>
    <row r="339" spans="1:7" ht="15">
      <c r="A339" s="17">
        <v>6171</v>
      </c>
      <c r="B339" s="17">
        <v>5167</v>
      </c>
      <c r="C339" s="17" t="s">
        <v>220</v>
      </c>
      <c r="D339" s="17">
        <v>3000</v>
      </c>
      <c r="E339" s="40">
        <v>2500</v>
      </c>
      <c r="F339" s="30">
        <v>2408.5</v>
      </c>
      <c r="G339" s="18">
        <v>3000</v>
      </c>
    </row>
    <row r="340" spans="1:7" ht="15">
      <c r="A340" s="17">
        <v>6171</v>
      </c>
      <c r="B340" s="17">
        <v>5169</v>
      </c>
      <c r="C340" s="17" t="s">
        <v>191</v>
      </c>
      <c r="D340" s="17">
        <v>150000</v>
      </c>
      <c r="E340" s="17">
        <v>227900</v>
      </c>
      <c r="F340" s="30">
        <v>227829.65</v>
      </c>
      <c r="G340" s="18">
        <v>150000</v>
      </c>
    </row>
    <row r="341" spans="1:7" ht="15">
      <c r="A341" s="17">
        <v>6171</v>
      </c>
      <c r="B341" s="17">
        <v>5173</v>
      </c>
      <c r="C341" s="17" t="s">
        <v>206</v>
      </c>
      <c r="D341" s="17"/>
      <c r="E341" s="17">
        <v>1500</v>
      </c>
      <c r="F341" s="30">
        <v>1451</v>
      </c>
      <c r="G341" s="18">
        <v>500</v>
      </c>
    </row>
    <row r="342" spans="1:7" ht="15">
      <c r="A342" s="17">
        <v>6171</v>
      </c>
      <c r="B342" s="17">
        <v>5175</v>
      </c>
      <c r="C342" s="17" t="s">
        <v>193</v>
      </c>
      <c r="D342" s="17">
        <v>5000</v>
      </c>
      <c r="E342" s="17">
        <v>6600</v>
      </c>
      <c r="F342" s="30">
        <v>6532</v>
      </c>
      <c r="G342" s="18">
        <v>7000</v>
      </c>
    </row>
    <row r="343" spans="1:7" ht="15">
      <c r="A343" s="17">
        <v>6171</v>
      </c>
      <c r="B343" s="17">
        <v>5192</v>
      </c>
      <c r="C343" s="17" t="s">
        <v>271</v>
      </c>
      <c r="D343" s="17" t="s">
        <v>161</v>
      </c>
      <c r="E343" s="17">
        <v>500</v>
      </c>
      <c r="F343" s="30">
        <v>401</v>
      </c>
      <c r="G343" s="18">
        <v>400</v>
      </c>
    </row>
    <row r="344" spans="1:7" ht="15">
      <c r="A344" s="17">
        <v>6171</v>
      </c>
      <c r="B344" s="17">
        <v>5321</v>
      </c>
      <c r="C344" s="17" t="s">
        <v>221</v>
      </c>
      <c r="D344" s="17"/>
      <c r="E344" s="17">
        <v>2400</v>
      </c>
      <c r="F344" s="30">
        <v>2400</v>
      </c>
      <c r="G344" s="18" t="s">
        <v>161</v>
      </c>
    </row>
    <row r="345" spans="1:7" ht="15">
      <c r="A345" s="17">
        <v>6171</v>
      </c>
      <c r="B345" s="17">
        <v>5362</v>
      </c>
      <c r="C345" s="17" t="s">
        <v>195</v>
      </c>
      <c r="D345" s="17">
        <v>6000</v>
      </c>
      <c r="E345" s="17">
        <v>2800</v>
      </c>
      <c r="F345" s="30">
        <v>2748</v>
      </c>
      <c r="G345" s="18">
        <v>3000</v>
      </c>
    </row>
    <row r="346" spans="1:7" ht="15">
      <c r="A346" s="17">
        <v>6171</v>
      </c>
      <c r="B346" s="17">
        <v>6123</v>
      </c>
      <c r="C346" s="17" t="s">
        <v>222</v>
      </c>
      <c r="D346" s="17"/>
      <c r="E346" s="17">
        <v>121000</v>
      </c>
      <c r="F346" s="30">
        <v>121000</v>
      </c>
      <c r="G346" s="18" t="s">
        <v>161</v>
      </c>
    </row>
    <row r="347" spans="1:7" ht="15">
      <c r="A347" s="17"/>
      <c r="B347" s="17"/>
      <c r="C347" s="17"/>
      <c r="D347" s="17" t="s">
        <v>161</v>
      </c>
      <c r="E347" s="17" t="s">
        <v>161</v>
      </c>
      <c r="F347" s="30" t="s">
        <v>161</v>
      </c>
      <c r="G347" s="18" t="s">
        <v>161</v>
      </c>
    </row>
    <row r="348" spans="1:7" ht="15">
      <c r="A348" s="17">
        <v>6330</v>
      </c>
      <c r="B348" s="17">
        <v>5342</v>
      </c>
      <c r="C348" s="17" t="s">
        <v>270</v>
      </c>
      <c r="D348" s="17">
        <v>40000</v>
      </c>
      <c r="E348" s="17">
        <v>55800</v>
      </c>
      <c r="F348" s="30">
        <v>55730</v>
      </c>
      <c r="G348" s="18">
        <v>40000</v>
      </c>
    </row>
    <row r="349" spans="1:7" ht="15">
      <c r="A349" s="17"/>
      <c r="B349" s="17"/>
      <c r="C349" s="17"/>
      <c r="D349" s="17"/>
      <c r="E349" s="17"/>
      <c r="F349" s="30"/>
      <c r="G349" s="18"/>
    </row>
    <row r="350" spans="1:7" ht="15">
      <c r="A350" s="17"/>
      <c r="B350" s="17"/>
      <c r="C350" s="18" t="s">
        <v>269</v>
      </c>
      <c r="D350" s="17"/>
      <c r="E350" s="17"/>
      <c r="F350" s="30"/>
      <c r="G350" s="17"/>
    </row>
    <row r="351" spans="1:7" ht="15">
      <c r="A351" s="17">
        <v>6399</v>
      </c>
      <c r="B351" s="17">
        <v>5362</v>
      </c>
      <c r="C351" s="17" t="s">
        <v>268</v>
      </c>
      <c r="D351" s="17">
        <v>283100</v>
      </c>
      <c r="E351" s="17">
        <v>283100</v>
      </c>
      <c r="F351" s="30">
        <v>283080</v>
      </c>
      <c r="G351" s="18">
        <v>283000</v>
      </c>
    </row>
    <row r="352" spans="1:7" ht="15">
      <c r="A352" s="17"/>
      <c r="B352" s="17"/>
      <c r="C352" s="17"/>
      <c r="D352" s="17"/>
      <c r="E352" s="18"/>
      <c r="F352" s="30"/>
      <c r="G352" s="31"/>
    </row>
    <row r="353" spans="1:7" ht="15">
      <c r="A353" s="17"/>
      <c r="B353" s="17"/>
      <c r="C353" s="18" t="s">
        <v>267</v>
      </c>
      <c r="D353" s="17"/>
      <c r="E353" s="18"/>
      <c r="F353" s="30"/>
      <c r="G353" s="31" t="s">
        <v>161</v>
      </c>
    </row>
    <row r="354" spans="1:7" ht="14.25">
      <c r="A354" s="17">
        <v>6402</v>
      </c>
      <c r="B354" s="17">
        <v>5364</v>
      </c>
      <c r="C354" s="17" t="s">
        <v>266</v>
      </c>
      <c r="D354" s="17"/>
      <c r="E354" s="17">
        <v>375200</v>
      </c>
      <c r="F354" s="30">
        <v>375108</v>
      </c>
      <c r="G354" s="31"/>
    </row>
    <row r="355" spans="1:7" ht="15">
      <c r="A355" s="17"/>
      <c r="B355" s="17"/>
      <c r="C355" s="18"/>
      <c r="D355" s="17" t="s">
        <v>161</v>
      </c>
      <c r="E355" s="18" t="s">
        <v>161</v>
      </c>
      <c r="F355" s="30" t="s">
        <v>161</v>
      </c>
      <c r="G355" s="31" t="s">
        <v>161</v>
      </c>
    </row>
    <row r="356" spans="1:7" ht="15">
      <c r="A356" s="17"/>
      <c r="B356" s="17"/>
      <c r="C356" s="17" t="s">
        <v>163</v>
      </c>
      <c r="D356" s="17">
        <v>5663700</v>
      </c>
      <c r="E356" s="18">
        <v>10547500</v>
      </c>
      <c r="F356" s="47">
        <v>10540851.58</v>
      </c>
      <c r="G356" s="34">
        <v>7966900</v>
      </c>
    </row>
    <row r="357" spans="1:7" ht="15">
      <c r="A357" s="17"/>
      <c r="B357" s="17"/>
      <c r="C357" s="17"/>
      <c r="D357" s="17"/>
      <c r="E357" s="18"/>
      <c r="F357" s="30" t="s">
        <v>161</v>
      </c>
      <c r="G357" s="31"/>
    </row>
    <row r="358" spans="1:7" ht="15">
      <c r="A358" s="17" t="s">
        <v>161</v>
      </c>
      <c r="B358" s="17"/>
      <c r="C358" s="18"/>
      <c r="D358" s="18"/>
      <c r="E358" s="18" t="s">
        <v>161</v>
      </c>
      <c r="F358" s="30" t="s">
        <v>161</v>
      </c>
      <c r="G358" s="17"/>
    </row>
    <row r="359" ht="12.75">
      <c r="G359" s="32"/>
    </row>
    <row r="360" ht="12.75">
      <c r="G360" s="32"/>
    </row>
    <row r="361" spans="5:7" ht="12.75">
      <c r="E361" s="3"/>
      <c r="G361" s="32"/>
    </row>
    <row r="362" ht="12.75">
      <c r="G362" s="32"/>
    </row>
    <row r="363" spans="3:7" ht="12.75">
      <c r="C363"/>
      <c r="E363" s="3"/>
      <c r="G363" s="32"/>
    </row>
    <row r="364" ht="12.75">
      <c r="G364" s="32"/>
    </row>
    <row r="365" ht="12.75">
      <c r="G365" s="32"/>
    </row>
    <row r="366" ht="12.75">
      <c r="G366" s="32"/>
    </row>
    <row r="367" ht="12.75">
      <c r="G367" s="32"/>
    </row>
    <row r="368" ht="12.75">
      <c r="G368" s="32"/>
    </row>
    <row r="369" ht="12.75">
      <c r="G369" s="32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rowBreaks count="1" manualBreakCount="1">
    <brk id="27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Havlová</dc:creator>
  <cp:keywords/>
  <dc:description/>
  <cp:lastModifiedBy>Liangovská</cp:lastModifiedBy>
  <cp:lastPrinted>2010-02-03T14:23:35Z</cp:lastPrinted>
  <dcterms:created xsi:type="dcterms:W3CDTF">2000-03-02T17:46:27Z</dcterms:created>
  <dcterms:modified xsi:type="dcterms:W3CDTF">2010-02-03T14:23:39Z</dcterms:modified>
  <cp:category/>
  <cp:version/>
  <cp:contentType/>
  <cp:contentStatus/>
</cp:coreProperties>
</file>